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 firstSheet="3" activeTab="3"/>
  </bookViews>
  <sheets>
    <sheet name="คมนาคม" sheetId="1" state="hidden" r:id="rId1"/>
    <sheet name="ศึกษา" sheetId="2" state="hidden" r:id="rId2"/>
    <sheet name="ภาพรวม" sheetId="3" state="hidden" r:id="rId3"/>
    <sheet name="แผน " sheetId="8" r:id="rId4"/>
  </sheets>
  <definedNames>
    <definedName name="_xlnm.Print_Area" localSheetId="0">คมนาคม!$A$1:$N$80</definedName>
    <definedName name="_xlnm.Print_Area" localSheetId="3">'แผน '!$A$1:$AJ$35</definedName>
    <definedName name="_xlnm.Print_Area" localSheetId="2">ภาพรวม!$A$1:$T$83</definedName>
    <definedName name="_xlnm.Print_Area" localSheetId="1">ศึกษา!$A$1:$N$72</definedName>
    <definedName name="_xlnm.Print_Titles" localSheetId="3">'แผน '!$4:$12</definedName>
  </definedNames>
  <calcPr calcId="125725"/>
</workbook>
</file>

<file path=xl/calcChain.xml><?xml version="1.0" encoding="utf-8"?>
<calcChain xmlns="http://schemas.openxmlformats.org/spreadsheetml/2006/main">
  <c r="Q27" i="8"/>
  <c r="S27"/>
  <c r="T27"/>
  <c r="V27"/>
  <c r="W27"/>
  <c r="Y27"/>
  <c r="Z27"/>
  <c r="AB27"/>
  <c r="AC27"/>
  <c r="AE27"/>
  <c r="AF27"/>
  <c r="AH27"/>
  <c r="AI27"/>
  <c r="N27"/>
  <c r="Q28"/>
  <c r="S28"/>
  <c r="T28"/>
  <c r="V28"/>
  <c r="W28"/>
  <c r="Y28"/>
  <c r="Z28"/>
  <c r="AB28"/>
  <c r="AC28"/>
  <c r="AE28"/>
  <c r="AF28"/>
  <c r="AH28"/>
  <c r="AI28"/>
  <c r="N28"/>
  <c r="P29"/>
  <c r="P28" s="1"/>
  <c r="P27" s="1"/>
  <c r="Q29"/>
  <c r="S29"/>
  <c r="T29"/>
  <c r="V29"/>
  <c r="W29"/>
  <c r="Y29"/>
  <c r="Z29"/>
  <c r="AB29"/>
  <c r="AC29"/>
  <c r="AE29"/>
  <c r="AF29"/>
  <c r="AH29"/>
  <c r="AI29"/>
  <c r="N29"/>
  <c r="N12"/>
  <c r="Q13"/>
  <c r="T13"/>
  <c r="W13"/>
  <c r="Z13"/>
  <c r="AC13"/>
  <c r="AF13"/>
  <c r="AI13"/>
  <c r="N13"/>
  <c r="Q14"/>
  <c r="S14"/>
  <c r="T14"/>
  <c r="W14"/>
  <c r="Z14"/>
  <c r="AC14"/>
  <c r="AF14"/>
  <c r="AI14"/>
  <c r="N14"/>
  <c r="Q15"/>
  <c r="S15"/>
  <c r="T15"/>
  <c r="W15"/>
  <c r="Z15"/>
  <c r="AC15"/>
  <c r="AF15"/>
  <c r="AI15"/>
  <c r="N15"/>
  <c r="Q26"/>
  <c r="T26" s="1"/>
  <c r="W26" s="1"/>
  <c r="Z26" s="1"/>
  <c r="AC26" s="1"/>
  <c r="AF26" s="1"/>
  <c r="AI26" s="1"/>
  <c r="Q25"/>
  <c r="T25" s="1"/>
  <c r="W25" s="1"/>
  <c r="Z25" s="1"/>
  <c r="AC25" s="1"/>
  <c r="AF25" s="1"/>
  <c r="AI25" s="1"/>
  <c r="N20"/>
  <c r="Q20" s="1"/>
  <c r="T20" s="1"/>
  <c r="W20" s="1"/>
  <c r="Z20" s="1"/>
  <c r="AC20" s="1"/>
  <c r="AF20" s="1"/>
  <c r="AI20" s="1"/>
  <c r="N19"/>
  <c r="Q19" s="1"/>
  <c r="T19" s="1"/>
  <c r="W19" s="1"/>
  <c r="Z19" s="1"/>
  <c r="AC19" s="1"/>
  <c r="AF19" s="1"/>
  <c r="AI19" s="1"/>
  <c r="T34"/>
  <c r="W34" s="1"/>
  <c r="Z34" s="1"/>
  <c r="AC34" s="1"/>
  <c r="AF34" s="1"/>
  <c r="AI34" s="1"/>
  <c r="T33"/>
  <c r="W33" s="1"/>
  <c r="Z33" s="1"/>
  <c r="AC33" s="1"/>
  <c r="AF33" s="1"/>
  <c r="AI33" s="1"/>
  <c r="T32"/>
  <c r="W32" s="1"/>
  <c r="Z32" s="1"/>
  <c r="AC32" s="1"/>
  <c r="AF32" s="1"/>
  <c r="AI32" s="1"/>
  <c r="T35"/>
  <c r="W35" s="1"/>
  <c r="Z35" s="1"/>
  <c r="AC35" s="1"/>
  <c r="AF35" s="1"/>
  <c r="AI35" s="1"/>
  <c r="Q22"/>
  <c r="T22" s="1"/>
  <c r="W22" s="1"/>
  <c r="Z22" s="1"/>
  <c r="AC22" s="1"/>
  <c r="AF22" s="1"/>
  <c r="AI22" s="1"/>
  <c r="N22"/>
  <c r="N21" l="1"/>
  <c r="N7" i="3"/>
  <c r="Q12" i="8" l="1"/>
  <c r="Q21"/>
  <c r="P7" i="3"/>
  <c r="L7"/>
  <c r="J7"/>
  <c r="H7"/>
  <c r="T12" i="8" l="1"/>
  <c r="T21"/>
  <c r="G6" i="1"/>
  <c r="I6"/>
  <c r="L6" s="1"/>
  <c r="J6"/>
  <c r="M6" s="1"/>
  <c r="K6"/>
  <c r="N6" s="1"/>
  <c r="H6"/>
  <c r="W12" i="8" l="1"/>
  <c r="W21"/>
  <c r="Z12" l="1"/>
  <c r="Z21"/>
  <c r="AC12" l="1"/>
  <c r="AC21"/>
  <c r="AI12" l="1"/>
  <c r="AF12"/>
  <c r="AF21"/>
  <c r="AI21" l="1"/>
</calcChain>
</file>

<file path=xl/sharedStrings.xml><?xml version="1.0" encoding="utf-8"?>
<sst xmlns="http://schemas.openxmlformats.org/spreadsheetml/2006/main" count="692" uniqueCount="305">
  <si>
    <t xml:space="preserve">1. วิสัยทัศน์ </t>
  </si>
  <si>
    <t>2 ยุทธศาสตร์ชาติ 20 ปี</t>
  </si>
  <si>
    <t>ตัวอย่าง เพื่อเป็นแนวทางในการกรอกข้อมูล</t>
  </si>
  <si>
    <t>ย.4</t>
  </si>
  <si>
    <t>วิสัยทัศน์ กระทรวงฯ "มุ่งการขนส่งที่เป็นเลิศและยั่งยืน"</t>
  </si>
  <si>
    <t>ต้องมีหน่วยงานเจ้าภาพแต่ละยุทธเป็นผู้ชี้ว่างานต่างๆตรงกับยุทธฯหรือไม่</t>
  </si>
  <si>
    <t>ปี 2561</t>
  </si>
  <si>
    <t>ปี 2562</t>
  </si>
  <si>
    <t>ปี 2563</t>
  </si>
  <si>
    <t>ปี 2564</t>
  </si>
  <si>
    <t>ปี 65-70</t>
  </si>
  <si>
    <t>ปี 71-75</t>
  </si>
  <si>
    <t>ปี 76-79</t>
  </si>
  <si>
    <t>ปี 2560</t>
  </si>
  <si>
    <t>ระยะเร่งด่วน</t>
  </si>
  <si>
    <t>ระยะยาว</t>
  </si>
  <si>
    <t>ประมาณการรายปี</t>
  </si>
  <si>
    <t>ระยะ 5 ปี แรก ของยุทธศาสตร์ 20 ปี</t>
  </si>
  <si>
    <t>ประมาณการ 15 ปีข้างหน้า</t>
  </si>
  <si>
    <t>(เป้างาน/โครงการที่กระทรวงต้องการดำเนินการ)</t>
  </si>
  <si>
    <t>6.ยุทธศาสตร์ด้านการปรับสมดุลและพัฒนาระบบการบริหารจัดการภาครัฐ (ย.6)</t>
  </si>
  <si>
    <t>5.ยุทธศาสตร์ด้านการสร้างการเติบโตบนคุณภาพชีวิตที่เป็นมิตรต่อสิ่งแวดล้อม (ย.5)</t>
  </si>
  <si>
    <t>งบประมาณทุกงาน ของส่วนราชการ</t>
  </si>
  <si>
    <t>ต้องอยู่ภายใต้ ยุทธฯ 20 ทั้ง 6 ข้อ</t>
  </si>
  <si>
    <t>งานที่เป็นงาน function ให้ดูว่ากระทรวงนั้นๆ ตอบสนองยุทธใดแล้วเลือกใส่ยุทธนั้น กรณีจำแนกม่ได้ให้ใส่ช่องอื่นๆอย่างไรก็ตามงบประมาณต้องปรากฎในตารางนี้ทั้งหมด</t>
  </si>
  <si>
    <t xml:space="preserve">“ประเทศไทยมีความมั่นคง มั่งคั่ง ยั่งยืน   </t>
  </si>
  <si>
    <t>เป็นประเทศพัฒนาแล้วด้วยการพัฒนา</t>
  </si>
  <si>
    <t>ตามหลักปรัชญาของเศรษฐกิจพอเพียง"</t>
  </si>
  <si>
    <t xml:space="preserve">หรือเป็นคติพจน์ประจำชาติว่า  </t>
  </si>
  <si>
    <t>“มั่นคง มั่งคั่ง ยั่งยืน”</t>
  </si>
  <si>
    <t>(ย.1)ยุทธศาสตร์ด้านความมั่นคง</t>
  </si>
  <si>
    <t>(ย.2)ยุทธศาสตร์ด้านการสร้างความสามารถในการแข่งขัน</t>
  </si>
  <si>
    <t>(ย.3)ยุทธศาสตร์การพัฒนาและเสริมสร้างศักยภาพคน</t>
  </si>
  <si>
    <t>(ย.4)ยุทธศาสตร์ด้านการสร้างโอกาสความเสมอภาคและ</t>
  </si>
  <si>
    <t xml:space="preserve">        เท่าเทียมกันทางสังคม</t>
  </si>
  <si>
    <t>2.ยุทธศาสตร์ชาติ 20 ปี</t>
  </si>
  <si>
    <t xml:space="preserve">4.แผนพัฒ ฯ </t>
  </si>
  <si>
    <t>3.แผนแม่บท 20 ปี</t>
  </si>
  <si>
    <t>5.ยุทธศาสตร์กระทรวง</t>
  </si>
  <si>
    <t>6.แผนงานกระทรวง (operation plan)</t>
  </si>
  <si>
    <t>7. แผนการใช้จ่ายงบประมาณ</t>
  </si>
  <si>
    <t>แผน</t>
  </si>
  <si>
    <t>พัฒฯ</t>
  </si>
  <si>
    <t xml:space="preserve"> 6.แผนการใช้จ่ายงบประมาณ (ล้านบาท)</t>
  </si>
  <si>
    <t xml:space="preserve"> </t>
  </si>
  <si>
    <t>5.แผนยุทธศาสตร์กระทรวง ต้องสอดรับกัน ไม่จำเป็นต้องมีครบ</t>
  </si>
  <si>
    <t>มีเป้าหมายทั้งในการสร้างเสถียรภาพภายในประเทศและช่วยลดและป้องกันภัยคุกคามจากภายนอก รวมทั้งสร้างความเชื่อมั่นในกลุ่มประเทศอาเซียนและประชาคมโลกที่มีต่อประเทศไทย กรอบแนวทางที่ต้องให้ความสำคัญ อาทิ</t>
  </si>
  <si>
    <t xml:space="preserve"> เช่น</t>
  </si>
  <si>
    <t>เช่น</t>
  </si>
  <si>
    <t>ย1.6 การพัฒนาระบบการเตรียมพร้อมแห่งชาติและระบบบริหารจัดการภัยพิบัติ รักษาความมั่นคงของฐานทรัพยากรธรรมชาติ สิ่งแวดล้อม</t>
  </si>
  <si>
    <t>ย1.1 การเสริมสร้างความมั่นคงของสถาบันหลักและการปกครองระบอบประชาธิปไตยอันมีพระมหากษัตริย์ทรงเป็นประมุข</t>
  </si>
  <si>
    <t>ย1.2 การปฏิรูปกลไกการบริหารประเทศและพัฒนาความมั่นคงทางการเมือง ขจัดคอร์รัปชั่น สร้างความเชื่อมั่นในกระบวนการยุติธรรม</t>
  </si>
  <si>
    <t>ย1.3 การรักษาความมั่นคงภายในและความสงบเรียบร้อยภายใน ตลอดจนการบริหารจัดการความมั่นคงชายแดนและชายฝั่งทะเล</t>
  </si>
  <si>
    <t>ย1.4 การพัฒนาระบบ กลไก มาตรการและความร่วมมือระหว่างประเทศทุกระดับ และรักษาดุลยภาพความสัมพันธ์กับประเทศมหาอำนาจ เพื่อป้องกันและแก้ไขปัญหาความมั่นคงรูปแบบใหม่</t>
  </si>
  <si>
    <t xml:space="preserve">ย1.5 การพัฒนาเสริมสร้างศักยภาพการผนึกกำลังป้องกันประเทศ การรักษาความสงบเรียบร้อยภายในประเทศ สร้างความร่วมมือกับประเทศเพื่อนบ้านและมิตรประเทศ
</t>
  </si>
  <si>
    <t xml:space="preserve">ย1.7 การปรับกระบวนการทำงานของกลไกที่เกี่ยวข้องจากแนวดิ่งสู่แนวระนาบมากขึ้น
</t>
  </si>
  <si>
    <t xml:space="preserve"> เช่น </t>
  </si>
  <si>
    <t>หลักการและเหตผลในการกำหนด  (operation plan)</t>
  </si>
  <si>
    <t xml:space="preserve">ย2.1 การพัฒนาสมรรถนะทางเศรษฐกิจ </t>
  </si>
  <si>
    <t>ย2.2 การพัฒนาภาคการผลิตและบริการ บนฐานของการพัฒนานวัตกรรมและมีความเป็นมิตรต่อสิ่งแวดล้อม โดยมีการใช้ดิจิทัลและการค้าที่เข้มข้น (เกษตร อุตสาหกรรม บริการ)</t>
  </si>
  <si>
    <t>ย2.4 การพัฒนาพื้นที่เศรษฐกิจพิเศษและเมือง  พัฒนาเขตเศรษฐกิจพิเศษชายแดน และพัฒนาระบบเมืองศูนย์กลางความเจริญ จัดระบบผังเมืองที่มีประสิทธิภาพและมีส่วนร่วม มีการจัดการสิ่งแวดล้อมเมือง และโครงสร้างพื้นฐานทางสังคมและเศรษฐกิจที่สอดคล้องกับศักยภาพ</t>
  </si>
  <si>
    <t>ย2.5 การลงทุนพัฒนาโครงสร้างพื้นฐาน ในด้านการขนส่ง ด้านพลังงาน ระบบเทคโนโลยีสารสนเทศและการสื่อสาร และการวิจัยและพัฒนา</t>
  </si>
  <si>
    <t>ย2.6 การเชื่อมโยงกับภูมิภาคและเศรษฐกิจโลก สร้างความเป็นหุ้นส่วนการพัฒนากับนานาประเทศ ส่งเสริมความร่วมมือกับนานาชาติในการสร้างความมั่นคงด้านต่างๆ เพิ่มบทบาทของไทยในองค์กรระหว่างประเทศ รวมถึงสร้างองค์ความรู้ด้านการต่างประเทศ</t>
  </si>
  <si>
    <t>เพื่อพัฒนาคนและสังคมไทยให้เป็นรากฐานที่แข็งแกร่งของประเทศ มีความพร้อมทางกาย ใจ สติปัญญา มีความเป็นสากล มีทักษะการคิดวิเคราะห์อย่างมีเหตุผล มีระเบียบวินัย เคารพกฎหมาย มีคุณธรรมจริยธรรม รู้คุณค่าความเป็นไทย มีครอบครัวที่มั่นคง</t>
  </si>
  <si>
    <t>ย3.1 การพัฒนาศักยภาพคนตลอดช่วงชีวิตให้สนับสนุนการเจริญเติบโตของประเทศ</t>
  </si>
  <si>
    <t>ย3.2การยกระดับคุณภาพการศึกษาและการเรียนรู้ให้มีคุณภาพ เท่าเทียม และทั่วถึง</t>
  </si>
  <si>
    <t>ย3.3การปลูกฝังระเบียบวินัย คุณธรรม จริยธรรม ค่านิยมที่พึงประสงค์</t>
  </si>
  <si>
    <t>ย3.4การสร้างเสริมให้คนมีสุขภาวะที่ดี</t>
  </si>
  <si>
    <t>ย3.5การสร้างความอยู่ดีมีสุขของครอบครัวไทย เสริมสร้างบทบาทของสถาบันครอบครัวในการบ่มเพาะจิตใจให้เข้มแข็ง</t>
  </si>
  <si>
    <t xml:space="preserve">เพื่อเร่งกระจายโอกาสการพัฒนาและ
สร้างความมั่นคงให้ทั่วถึง ลดความเหลื่อมล้ำไปสู่สังคมที่เสมอภาคและเป็นธรรม 
</t>
  </si>
  <si>
    <t xml:space="preserve">เพื่อให้ประเทศไทยสามารถพัฒนาไปสู่การเป็นประเทศพัฒนาแล้ว ต้องยกระดับผลิตภาพการผลิตและการใช้นวัตกรรมในการเพิ่มความสามารถในการแข่งขันและการพัฒนาอย่างยั่งยืนทั้งในสาขาอุตสาหกรรม เกษตรและบริการ การสร้างความมั่นคงและปลอดภัยด้านอาหาร การเพิ่มขีดความสามารถทางการค้าและการเป็นผู้ประกอบการ รวมทั้งการพัฒนาฐานเศรษฐกิจแห่งอนาคต ทั้งนี้ภายใต้กรอบการปฏิรูปและพัฒนาปัจจัยเชิงยุทธศาสตร์ทุกด้าน อันได้แก่ โครงสร้างพื้นฐานและระบบโลจิสติกส์ วิทยาศาสตร์ เทคโนโลยีและนวัตกรรม การพัฒนาทุนมนุษย์ และการบริหารจัดการทั้งในภาครัฐและภาคธุรกิจเอกชน </t>
  </si>
  <si>
    <t xml:space="preserve">ย4.1การสร้างความมั่นคงและการลดความเหลื่อมล้ำทางด้านเศรษฐกิจและสังคม
</t>
  </si>
  <si>
    <t>ย4.2การพัฒนาระบบบริการและระบบบริหารจัดการสุขภาพ</t>
  </si>
  <si>
    <t xml:space="preserve">ย4.3การสร้างสภาพแวดล้อมและนวัตกรรมที่เอื้อต่อการดำรงชีวิตในสังคมสูงวัย
</t>
  </si>
  <si>
    <t>ย4.4 การสร้างความเข้มแข็งของสถาบันทางสังคม ทุนทางวัฒนธรรมและความเข้มแข็งของชุมชน</t>
  </si>
  <si>
    <t>ย4.5 การพัฒนาการสื่อสารมวลชนให้เป็นกลไกในการสนับสนุนการพัฒนา</t>
  </si>
  <si>
    <t xml:space="preserve"> เพื่อเร่งอนุรักษ์ฟื้นฟูและสร้างความมั่นคงของฐานทรัพยากรธรรมชาติ และมีความมั่นคงด้านน้ำ รวมทั้งมีความสามารถในการป้องกันผลกระทบและปรับตัวต่อการเปลี่ยนแปลงสภาพภูมิอากาศและภัยพิบัติธรรมชาติ และพัฒนามุ่งสู่การเป็นสังคมสีเขียว 
</t>
  </si>
  <si>
    <t>ย5.1การจัดระบบอนุรักษ์ ฟื้นฟูและป้องกันการทำลายทรัพยากรธรรมชาติ</t>
  </si>
  <si>
    <t>ย5.2 การวางระบบบริหารจัดการน้ำให้มีประสิทธิภาพทั้ง ๒๕ ลุ่มน้ำ เน้นการปรับระบบการบริหารจัดการอุทกภัยอย่างบูรณาการ</t>
  </si>
  <si>
    <t>ย5.3 การพัฒนาและใช้พลังงานที่เป็นมิตรกับสิ่งแวดล้อม</t>
  </si>
  <si>
    <t>ย5.4 การพัฒนาเมืองอุตสาหกรรมเชิงนิเวศและเมืองที่เป็นมิตรกับสิ่งแวดล้อม</t>
  </si>
  <si>
    <t>ย5.5การร่วมลดปัญหาโลกร้อนและปรับตัวให้พร้อมกับการเปลี่ยนแปลงสภาพภูมิอากาศ</t>
  </si>
  <si>
    <t>ย5.6 การใช้เครื่องมือทางเศรษฐศาสตร์และนโยบายการคลังเพื่อสิ่งแวดล้อม</t>
  </si>
  <si>
    <t xml:space="preserve">เพื่อให้หน่วยงานภาครัฐมีขนาดที่เหมาะสมกับบทบาทภารกิจ มีสมรรถนะสูง มีประสิทธิภาพและประสิทธิผล กระจายบทบาทภารกิจไปสู่ท้องถิ่นอย่างเหมาะสม มีธรรมาภิบาล </t>
  </si>
  <si>
    <t>ย6.1 การปรับปรุงโครงสร้าง บทบาท ภารกิจของหน่วยงานภาครัฐ ให้มีขนาดที่เหมาะสม</t>
  </si>
  <si>
    <t>ย6.3 การพัฒนาระบบบริหารจัดการกำลังคนและพัฒนาบุคลากรภาครัฐ</t>
  </si>
  <si>
    <t>ย6.4 การต่อต้านการทุจริตและประพฤติมิชอบ</t>
  </si>
  <si>
    <t>ย6.2 การวางระบบบริหารราชการแบบบูรณาการ</t>
  </si>
  <si>
    <t xml:space="preserve">ย6.5 การปรับปรุงกฎหมายและระเบียบต่าง ๆ ให้ทันสมัย เป็นธรรมและเป็นสากล
</t>
  </si>
  <si>
    <t>ย6.6 การพัฒนาระบบการให้บริการประชาชนของหน่วยงานภาครัฐ</t>
  </si>
  <si>
    <t>ย6.7 การปรับปรุงการบริหารจัดการรายได้และรายจ่ายของภาครัฐ</t>
  </si>
  <si>
    <t>ย2.3 การพัฒนาผู้ประกอบการและเศรษฐกิจชุมชน พัฒนาทักษะผู้ประกอบการ ยกระดับผลิตภาพแรงงานและพัฒนาวิสาหกิจขนาดกลางและขนาดย่อม (SMEs) สู่สากล</t>
  </si>
  <si>
    <t>เรียนรู้ตลอดชีวิตอย่างมีคุณภาพ ดำรงชีวิตอย่างเป็นสุข  สอดคล้อง</t>
  </si>
  <si>
    <t>กับหลักปรัชญาของเศรษฐกิจพอเพียง และการเปลี่ยนแปลง</t>
  </si>
  <si>
    <t xml:space="preserve">ตามหลักปรัชญาของเศรษฐกิจพอเพียง"หรือเป็นคติพจน์ประจำชาติว่า  </t>
  </si>
  <si>
    <t xml:space="preserve">-การยกระดับคุณภาพ มาตรฐานวิชาชีพครู อาจารย์ และบุคลากร 
  ทางการศึกษา ย3.2
</t>
  </si>
  <si>
    <r>
      <rPr>
        <u/>
        <sz val="11"/>
        <color theme="1"/>
        <rFont val="Tahoma"/>
        <family val="2"/>
        <scheme val="minor"/>
      </rPr>
      <t>คุณภาพการศึกษา</t>
    </r>
    <r>
      <rPr>
        <sz val="11"/>
        <color theme="1"/>
        <rFont val="Tahoma"/>
        <family val="2"/>
        <scheme val="minor"/>
      </rPr>
      <t xml:space="preserve">
-การพัฒนาคุณภาพและมาตรฐานหลักสูตร การเรียน การสอน 
 กระบวนการเรียนรู้ การวัดและประเมินผล ย 3.3</t>
    </r>
  </si>
  <si>
    <r>
      <rPr>
        <u/>
        <sz val="11"/>
        <color theme="1"/>
        <rFont val="Tahoma"/>
        <family val="2"/>
        <scheme val="minor"/>
      </rPr>
      <t>การตอบโจทย์บริบทที่เปลี่ยนแปลง</t>
    </r>
    <r>
      <rPr>
        <sz val="11"/>
        <color theme="1"/>
        <rFont val="Tahoma"/>
        <family val="2"/>
        <scheme val="minor"/>
      </rPr>
      <t xml:space="preserve">
-การผลิตและพัฒนากำลังคน การวิจัย และนวัตกรรมรองรับความต้องการของตลาดงาน และเพิ่มขีดความสามารถใน การแข่งขันของประเทศ ย.3.1
</t>
    </r>
  </si>
  <si>
    <r>
      <rPr>
        <u/>
        <sz val="11"/>
        <color theme="1"/>
        <rFont val="Tahoma"/>
        <family val="2"/>
        <scheme val="minor"/>
      </rPr>
      <t>ความมีประสิทธิภาพ</t>
    </r>
    <r>
      <rPr>
        <sz val="11"/>
        <color theme="1"/>
        <rFont val="Tahoma"/>
        <family val="2"/>
        <scheme val="minor"/>
      </rPr>
      <t xml:space="preserve">
-การพัฒนาระบบข้อมูล สารสนเทศและเทคโนโลยีดิจิทัล ย3.2</t>
    </r>
  </si>
  <si>
    <r>
      <rPr>
        <u/>
        <sz val="11"/>
        <color theme="1"/>
        <rFont val="Tahoma"/>
        <family val="2"/>
        <scheme val="minor"/>
      </rPr>
      <t>ความเท่าเทียมทางการศึกษา</t>
    </r>
    <r>
      <rPr>
        <sz val="11"/>
        <color theme="1"/>
        <rFont val="Tahoma"/>
        <family val="2"/>
        <scheme val="minor"/>
      </rPr>
      <t xml:space="preserve">
-การพัฒนาคุณภาพของคนทุกช่วงวัย และการสร้างสังคมแห่งการเรียนรู้ ย.3.1
</t>
    </r>
  </si>
  <si>
    <r>
      <rPr>
        <u/>
        <sz val="11"/>
        <color theme="1"/>
        <rFont val="Tahoma"/>
        <family val="2"/>
        <scheme val="minor"/>
      </rPr>
      <t>การเข้าถึงโอกาสทางการศึกษา</t>
    </r>
    <r>
      <rPr>
        <sz val="11"/>
        <color theme="1"/>
        <rFont val="Tahoma"/>
        <family val="2"/>
        <scheme val="minor"/>
      </rPr>
      <t xml:space="preserve">
-การพัฒนาระบบบริหารจัดการและการมีส่วนร่วม ในการจัดการศึกษาของทุกภาคส่วน ย3.2
</t>
    </r>
  </si>
  <si>
    <t xml:space="preserve">
-การพัฒนาระบบการเงินเพื่อการศึกษา ย3.2</t>
  </si>
  <si>
    <t xml:space="preserve">โครงการพัฒนาระบบจัดสรรงบประมาณเพื่อการศึกษา
โครงการทดลองนำร่องระบบการจัดสรรเงินผ่านด้านอุปสงค์และอุปทาน
โครงการพัฒนาระบบการติดตามประเมินประสิทธิภาพการจัดสรรและใช้งบประมาณเพื่อการศึกษา
โครงการพัฒนาระบบบัญชีสถานศึกษาและระบบการเงินผ่านเทคโนโลยีดิจิทัล
โครงการพัฒนาระบบการเงินเพื่อการศึกษาสำหรับการศึกษาเอกชน
โครงการพัฒนาและปรับปรุงแก้ไขกฎ ระเบียบการเงินการคลังด้านการศึกษา
</t>
  </si>
  <si>
    <t xml:space="preserve">แผนงานเพิ่มประสิทธิภาพการบริหารจัดการสถานศึกษาขั้นพื้นฐาน 
แผนงานเพิ่มประสิทธิภาพการบริหารจัดการระดับอาชีวศึกษา และอุดมศึกษา
โครงการจัดทำและพัฒนามาตรฐานสถานศึกษาและสถานประกอบการ
โครงการพัฒนารูปแบบ/แนวทางการส่งเสริมการสร้างการมีส่วนร่วมในการจัดและสนับสนุน การจัดการศึกษา จากทุกภาคส่วนของสังคม
</t>
  </si>
  <si>
    <t xml:space="preserve">แผนงาน/โครงการส่งเสริมสนับสนุนการจัดการศึกษาและการให้ความรู้สำหรับคนทุกช่วงวัย
โครงการสนับสนุนให้องค์กรปกครองส่วนท้องถิ่นและภาคเอกชนเข้ามามีส่วนร่วมในการดูแลและพัฒนาเด็กเล็ก
โครงการส่งเสริมสนับสนุนการผลิตสื่อ ตำรา สิ่งพิมพ์ สื่อวีดิทัศน์ และสื่ออิเล็กทรอนิกส์ ที่มีคุณภาพมาตรฐาน ผ่านการรับรองมาตรฐาน
โครงการส่งเสริมและสนับสนุนการพัฒนาแหล่งการเรียนรู้ตามมาตรฐานแหล่งการเรียนรู้แต่ละประเภท
</t>
  </si>
  <si>
    <t xml:space="preserve">โครงการจัดทำมาตรฐานข้อมูลกลางระดับสถานศึกษา หน่วยงานส่วนกลางและส่วนภูมิภาค เพื่อ การวางแผน การบริหารจัดการศึกษา การติดตาม ประเมิน และรายงานผล
โครงการจัดทำฐานข้อมูลครู อาจารย์ และบุคลากรทางการศึกษาทุกสังกัด ทุกระดับและประเภทการศึกษา
โครงการพัฒนาระบบสารสนเทศทางการศึกษาที่ครอบคลุม ถูกต้อง เป็นปัจจุบัน เพื่อการบริหารและจัดการข้อมูลสารสนเทศทางการศึกษาให้มีประสิทธิภาพ ประสิทธิผล 
โครงการจัดทำคู่มือการบันทึกและใช้ข้อมูลสารสนเทศผ่านระบบเทคโนโลยีดิจิทัล เพื่อเตรียมความพร้อมของบุคลากรรองรับระบบข้อมูลสารสนเทศ ระดับสถานศึกษา หน่วยงานส่วนกลางและ ส่วนภูมิภาค และหน่วยงานอื่นที่เกี่ยวข้อง
</t>
  </si>
  <si>
    <t xml:space="preserve">แผนงานพัฒนากำลังคนให้มีทักษะพื้นฐานที่จำเป็นต่อการก้าวเข้าสู่สังคมโลกศตวรรษที่ 21
โครงการพัฒนาระบบความร่วมมือระหว่างสถาบันการศึกษา สถานประกอบการ สมาคมวิชาชีพ  เพื่อการกำหนดและจัดทำมาตรฐานหลักสูตร มาตรฐานสถานศึกษา มาตรฐานสถานประกอบการ มาตรฐานครูฝึก 
โครงการพัฒนาสถาบันอุดมศึกษาให้เป็นสถาบันวิจัยที่ตอบสนองการพัฒนาเศรษฐกิจ การพัฒนา องค์ความรู้ การสร้างนวัตกรรมที่ก่อให้เกิดมูลค่าทางเศรษฐกิจ เพื่อสร้างความเป็นเสิศในศาสตร์/สาขาวิชาที่แต่ละสถาบันมีความเชี่ยวชาญ รวมทั้งการพัฒนาสถาบันอาชีวศึกษาให้มีคุณภาพมาตรฐานเทียบเท่าระดับสากล 
โครงการวิจัยและพัฒนารูปแบบความร่วมมือระหว่างภาครัฐและภาคเอกชนในการผลิตและพัฒนากำลังคนอย่างยั่งยืน 
</t>
  </si>
  <si>
    <t xml:space="preserve">แผนงานยกระดับคุณภาพมาตรฐานวิชาชีพครู อาจารย์ และบุคลากรทางการศึกษาตามมาตรฐานวิชาชีพ
โครงการยกระดับคุณภาพระบบและรูปแบบการผลิตครู อาจารย์ และบุคลากรทางการศึกษาตามมาตรฐานวิชาชีพ
โครงการยกระดับคุณภาพระบบและรูปแบบการพัฒนาครู อาจารย์ และบุคลากรทางการศึกษา
โครงการยกระดับคุณภาพระบบการบริหารงานบุคคลของครูและบุคลากรทางการศึกษา
โครงการจัดทำและพัฒนามาตรฐานครูฝึกในสถานประกอบการ
</t>
  </si>
  <si>
    <t xml:space="preserve">โครงการจัดทำและพัฒนามาตรฐานหลักสูตร การเรียนรู้ สื่อ มาตรฐานวิชาชีพ การวัดและประเมินผล 
โครงการศึกษารูปแบบ/แนวทางการบริหารจัดการของหน่วยงานที่รับผิดชอบเกี่ยวกับมาตรฐานหลักสูตร การจัดการเรียนการสอน การวัดและประเมินผล รวมทั้งระบบการสะสมหน่วยการเรียนรู้และการเทียบโอน 
โครงการจัดทำคลังข้อสอบเพื่อการวัดและประเมินผลการเรียนรู้ด้านทักษะ ความรู้ ความสามารถ และสมรรถนะ ตามมาตรฐานหลักสูตร มาตรฐานวิชาชีพ
</t>
  </si>
  <si>
    <t>วิสัยทัศน์ กระทรวงฯ "คนไทยทุกคนได้รับการศึกษาและ</t>
  </si>
  <si>
    <t>ของโลกศตวรรษที่ 21"</t>
  </si>
  <si>
    <r>
      <t>3.</t>
    </r>
    <r>
      <rPr>
        <u/>
        <sz val="11"/>
        <color theme="1"/>
        <rFont val="Tahoma"/>
        <family val="2"/>
        <scheme val="minor"/>
      </rPr>
      <t xml:space="preserve">แผนแม่บท (20 ปี กระทรวงศึกษาธิการ) </t>
    </r>
  </si>
  <si>
    <t>การเข้าถึงระบบขนส่งอย่างเสมอภาคและเท่าเทียม</t>
  </si>
  <si>
    <r>
      <t>3.</t>
    </r>
    <r>
      <rPr>
        <u/>
        <sz val="11"/>
        <color theme="1"/>
        <rFont val="Tahoma"/>
        <family val="2"/>
        <scheme val="minor"/>
      </rPr>
      <t xml:space="preserve">แผนแม่บท (20 ปี กระทรวงคมนาคม) </t>
    </r>
  </si>
  <si>
    <t>-การบริการของภาคคมนาคมขนส่ง เพิ่มประสิทธิภาพของระบบบริหารจัดการขนส่งสินค้า (Logistics) ซึ่งเป็นปัจจัยสำคัญที่ส่งผลต่อขีดความสามารถในการแข่งขันของประเทศ เพื่อให้เกิดการเคลื่อนย้ายสินค้าได้อย่างมีประสิทธิภาพ ตรงเวลา และประหยัดต้นทุน ตอบสนองต่อผู้ประกอบการและผู้ใช้บริการ ประกอบกับการจัดให้มีบริการภาคขนส่ง การเดินทางของประชาชนที่มีคุณภาพ ได้มาตรฐานสามารถให้บริการแก่ประชาชนทุกกลุ่มได้อย่างเพียงพอครอบคลุม ทั่วถึง ประหยัด รวมทั้งมีค่าโดยสารที่เหมาะสมผู้ใช้บริการสามารถจ่ายได้ ย2.5</t>
  </si>
  <si>
    <r>
      <rPr>
        <u/>
        <sz val="11"/>
        <color theme="1"/>
        <rFont val="Tahoma"/>
        <family val="2"/>
        <scheme val="minor"/>
      </rPr>
      <t>การขนส่งที่มีประสิทธิภาพ</t>
    </r>
    <r>
      <rPr>
        <sz val="11"/>
        <color theme="1"/>
        <rFont val="Tahoma"/>
        <family val="2"/>
        <scheme val="minor"/>
      </rPr>
      <t xml:space="preserve">
- การบูรณาการระบบคมนาคมขนส่ง บูรณาการกับทุกหน่วยงาน
ที่เกี่ยวข้องทั้งในด้านการวางแผนและพัฒนาโครงสร้างพื้นฐาน เพื่อให้เกิดโครงข่ายคมนาคมขนส่งที่ครอบคลุมการขนส่งในเมือง และระหว่างเมืองที่มีการเชื่อมโยงระหว่างรูปแบบการขนส่งต่างๆ
ในกรุงเทพมหานคร ปริมณฑล และเมืองหลักภูมิภาค ย2.4</t>
    </r>
  </si>
  <si>
    <t xml:space="preserve">-การนำเทคโนโลยีและนวัตกรรมมาใช้ในการพัฒนาระบบคมนาคมขนส่ง เทคโนโลยีและระบบอัจฉริยะต่างๆ ที่ก้าวหน้าอย่างรวดเร็วมาปรับใช้ในการพัฒนาโครงสร้างพื้นฐานและบริการด้านการขนส่งให้มีประสิทธิภาพสูงขึ้น ย2.2
</t>
  </si>
  <si>
    <r>
      <t xml:space="preserve">การขนส่งที่ปลอดภัยและเป็นมิตรต่อสิ่งแวดล้อม 
</t>
    </r>
    <r>
      <rPr>
        <sz val="11"/>
        <color theme="1"/>
        <rFont val="Tahoma"/>
        <family val="2"/>
        <scheme val="minor"/>
      </rPr>
      <t>'-การพัฒนา ปรับปรุงกฎหมาย และปฏิรูปองค์กรณ์ พัฒนา ปรับปรุงกฎหมายและการบังคับใช้ เป็นเครื่องมือสำคัญในการควบคุมและกำกับและพัฒนาการดำเนินงานด้านคมนาคม ดังนั้น ควรปรับปรุงกฎหมาย ระเบียบที่เกี่ยวข้องให้ทันสมัย นอกจากนี้ การเปิดโอกาสให้เอกชนมีส่วนร่วมในการพัฒนาโครงสร้างพื้นฐาน และบริหารจัดการด้านคมนาคมขนส่ง (Public Private Partnership: PPP) การมีธรรมาภิบาล (Good Governance) ความโปร่งใส(Transparency) และความเท่าเทียม (Equity) ในการบริหารงานและการให้บริการคมนาคมขนส่ง ย2.4</t>
    </r>
  </si>
  <si>
    <t xml:space="preserve">แผนงานพัฒนาระบบราง
1. ช่วงชุมทางถนนจิระ-ขอนแก่น (58-62)
2. ช่วงประจวบคีรีขันธ์-ชุมพร (58-63)
3. ช่วงนครปฐม-หัวหิน (58-63) 
4. ช่วงหัวหิน-ประจวบคีรีขันธ์ (58-63) 
5. ช่วงลพบุรี-ปากน้ำโพ (58-63) 
6. ช่วงมาบกะเบา-ชุมทางถนนจิระ (58-63) 
7. ช่วงปากน้ำโพ-เด่นชัย (58-63) 
8. ช่วงชุมทางถนนจิระ-อุบลราชธานี (58-63) 
9. ช่วงขอนแก่น-หนองคาย (58-63) 
10. ช่วงชุมพร-สุราษฎร์ธานี (58-63) 
</t>
  </si>
  <si>
    <t>แผนงานพัฒนาระบบขนส่งสาธารณะใน กทม. ปริมณฑล และเมืองภูมิภาค (โครงการรถไฟฟ้า (11 โครงการ))</t>
  </si>
  <si>
    <t xml:space="preserve">แผนงานพัฒนาทางและสิ่งอำนวยความสะดวกทางถนน 
โครงการก่อสร้างทางหลวงพิเศษระหว่างเมือง
โครงการเร่งรัดก่อสร้างขยาย 4 ช่องจราจรและเพิ่มประสิทธิภาพทางหลวง
</t>
  </si>
  <si>
    <t>กิจกรรมบำรุงรักษาทางหลวง/ทางหลวงชนบท
โครงการก่อสร้างระบบป้องกันตลิ่งเพื่อพัฒนาร่องน้ำทางเรือเดิน</t>
  </si>
  <si>
    <t xml:space="preserve"> การจัดตั้งสถาบันการพัฒนาและฝึกอบรมบุคลากรด้านการขนส่ง </t>
  </si>
  <si>
    <t>-การพัฒนาบุคลากร (Human Resource Development) เพื่อให้การจัดให้ มีโครงสร้างพื้นฐานด้านคมนาคมขนส่งและบริการมีคุณภาพและเป็นมาตรฐานสากล เป็นที่ยอมรับในระดับ สากล บุคลากรด้านคมนาคมขนส่งเป็นพื้นฐานที่ส าคัญในการจัดทำแผนงาน โครงการ และขับเคลื่อนนโยบาย ให้บรรลุเป้าหมายที่ก าหนดไว้ ย2.5</t>
  </si>
  <si>
    <t xml:space="preserve">
แผนงานพัฒนาระบบการขนส่งทางน้ำ
แผนงานพัฒนาระบบขนส่งทางอากาศ
</t>
  </si>
  <si>
    <t xml:space="preserve">เพื่อเร่งกระจายโอกาสการพัฒนาและสร้างความมั่นคงให้ทั่วถึง ลดความเหลื่อมล้ำไปสู่สังคมที่เสมอภาคและเป็นธรรม 
</t>
  </si>
  <si>
    <t xml:space="preserve">เพื่อให้หน่วยงานภาครัฐมีขนาดที่เหมาะสมกับบทบาทภารกิจ มีสมรรถนะสูง มีประสิทธิภาพและประสิทธิผล กระจายบทบาทภารกิจไปสู่ท้องถิ่นอย่างเหมาะสม 
มีธรรมาภิบาล </t>
  </si>
  <si>
    <t>5.แผนยุทธศาสตร์กระทรวง
 ต้องสอดรับกัน ไม่จำเป็นต้องมีครบ</t>
  </si>
  <si>
    <t>(ย.2)ยุทธศาสตร์ด้านการสร้าง</t>
  </si>
  <si>
    <t xml:space="preserve">        ความสามารถในการแข่งขัน</t>
  </si>
  <si>
    <t>(ย.3)ยุทธศาสตร์การพัฒนา
       และเสริมสร้างศักยภาพคน</t>
  </si>
  <si>
    <t>(ย.4)ยุทธศาสตร์ด้านการสร้างโอกาส
        ความเสมอภาคและเท่าเทียมกัน</t>
  </si>
  <si>
    <t xml:space="preserve">        ทางสังคม</t>
  </si>
  <si>
    <t xml:space="preserve">(ย.6)ยุทธศาสตร์ด้านการปรับสมดุล  
        และพัฒนาระบบการบริหาร
        จัดการภาครัฐ </t>
  </si>
  <si>
    <t xml:space="preserve"> (ย.5) ยุทธศาสตร์ด้านการสร้างการ
          เติบโตบนคุณภาพชีวิตที่เป็น
          มิตรต่อสิ่งแวดล้อม</t>
  </si>
  <si>
    <t>ย2.2 การพัฒนาภาคการผลิตและบริการ บนฐานของการพัฒนานวัตกรรมและมีความเป็นมิตรต่อสิ่งแวดล้อม โดยมีการใช้ดิจิทัลและการค้าที่เข้มข้น (เกษตร อุตสาหกรรม บริการ)'</t>
  </si>
  <si>
    <t xml:space="preserve">ย2.3 การพัฒนาผู้ประกอบการและเศรษฐกิจชุมชน พัฒนาทักษะผู้ประกอบการ ยกระดับผลิตภาพแรงงานและพัฒนาวิสาหกิจขนาดกลางและขนาดย่อม (SMEs) สู่สากล </t>
  </si>
  <si>
    <t xml:space="preserve">ย2.5 การลงทุนพัฒนาโครงสร้างพื้นฐาน ในด้านการขนส่ง ด้านพลังงาน ระบบเทคโนโลยีสารสนเทศและการสื่อสาร และการวิจัยและพัฒนา </t>
  </si>
  <si>
    <t xml:space="preserve">ย2.6 การเชื่อมโยงกับภูมิภาคและเศรษฐกิจโลก สร้างความเป็นหุ้นส่วนการพัฒนากับนานาประเทศ ส่งเสริมความร่วมมือกับนานาชาติในการสร้างความมั่นคงด้านต่างๆ เพิ่มบทบาทของไทยในองค์กรระหว่างประเทศ รวมถึงสร้างองค์ความรู้ด้านการต่างประเทศ </t>
  </si>
  <si>
    <t xml:space="preserve">ย3.2การยกระดับคุณภาพการศึกษาและการเรียนรู้ให้มีคุณภาพ เท่าเทียม และทั่วถึง </t>
  </si>
  <si>
    <t xml:space="preserve">ย4.1การสร้างความมั่นคงและการลดความเหลื่อมล้ำทางด้านเศรษฐกิจและสังคม 
</t>
  </si>
  <si>
    <t xml:space="preserve">ย4.2การพัฒนาระบบบริการและระบบบริหารจัดการสุขภาพ </t>
  </si>
  <si>
    <t xml:space="preserve">ย4.4 การสร้างความเข้มแข็งของสถาบันทางสังคม ทุนทางวัฒนธรรมและความเข้มแข็งของชุมชน </t>
  </si>
  <si>
    <t xml:space="preserve">ย5.1การจัดระบบอนุรักษ์ ฟื้นฟูและป้องกันการทำลายทรัพยากรธรรมชาติ 
</t>
  </si>
  <si>
    <t xml:space="preserve">ย5.3 การพัฒนาและใช้พลังงานที่เป็นมิตรกับสิ่งแวดล้อม
</t>
  </si>
  <si>
    <t xml:space="preserve">ย5.4 การพัฒนาเมืองอุตสาหกรรมเชิงนิเวศและเมืองที่เป็นมิตรกับสิ่งแวดล้อม
</t>
  </si>
  <si>
    <t xml:space="preserve">ย5.5การร่วมลดปัญหาโลกร้อนและปรับตัวให้พร้อมกับการเปลี่ยนแปลงสภาพภูมิอากาศ
</t>
  </si>
  <si>
    <t xml:space="preserve">ย5.6 การใช้เครื่องมือทางเศรษฐศาสตร์และนโยบายการคลังเพื่อสิ่งแวดล้อม 
</t>
  </si>
  <si>
    <t xml:space="preserve">ย6.1 การปรับปรุงโครงสร้าง บทบาท ภารกิจของหน่วยงานภาครัฐ ให้มีขนาดที่เหมาะสม 
</t>
  </si>
  <si>
    <t xml:space="preserve">ย6.2 การวางระบบบริหารราชการแบบบูรณาการ </t>
  </si>
  <si>
    <t xml:space="preserve">ย6.3 การพัฒนาระบบบริหารจัดการกำลังคนและพัฒนาบุคลากรภาครัฐ
</t>
  </si>
  <si>
    <t xml:space="preserve">ย6.5 การปรับปรุงกฎหมายและระเบียบต่าง ๆ ให้ทันสมัย เป็นธรรมและเป็นสากล
</t>
  </si>
  <si>
    <t xml:space="preserve">ย6.6 การพัฒนาระบบการให้บริการประชาชนของหน่วยงานภาครัฐ </t>
  </si>
  <si>
    <t xml:space="preserve">ย6.7 การปรับปรุงการบริหารจัดการรายได้และรายจ่ายของภาครัฐ 
</t>
  </si>
  <si>
    <t>การขนส่งที่มีประสิทธิภาพ</t>
  </si>
  <si>
    <t xml:space="preserve"> - สุราษ - หาดใหญ่ - สงขลา (ปี 60-63)</t>
  </si>
  <si>
    <t xml:space="preserve"> - หาดใหญ่ - ประดังเบซาร์ (ปี 61-63)</t>
  </si>
  <si>
    <t xml:space="preserve">โครงการก่อสร้างรถไฟทางคู่ 
สายกรุงเทพ - ประดังเบซาร์ ระยะทาง 973 กม.
  - ประจวบคีรีขันธ์  - ชุมพร (ปี60-62)
  - นครปฐม - หัวหิน (ปี 60-62)
  - ชุมพร - สุราษฯ -  (ปี 60-63)
</t>
  </si>
  <si>
    <t>ยุทธศาสตร์ชาติ 20 ปี</t>
  </si>
  <si>
    <t xml:space="preserve">3.แผนแม่บทที่ตอบสนอง  </t>
  </si>
  <si>
    <t xml:space="preserve">(ของแต่ละกระทรวงกระทรวง) </t>
  </si>
  <si>
    <t>ปี 65-69</t>
  </si>
  <si>
    <t>ปี 70-74</t>
  </si>
  <si>
    <t>ปี 75-79</t>
  </si>
  <si>
    <t xml:space="preserve">ปี 2560 (ตค59-กย.60) </t>
  </si>
  <si>
    <t>การบริการของภาคคมนาคมขนส่ง เพิ่มประสิทธิภาพของระบบบริหารจัดการขนส่งสินค้า (Logistics) เพื่อให้เกิดการเคลื่อนย้ายสินค้าได้อย่างมีประสิทธิภาพ ตรงเวลา และประหยัดต้นทุน ตอบสนองต่อผู้ประกอบการและผู้ใช้บริการ ประกอบกับการจัดให้มีบริการภาคขนส่ง การเดินทางของประชาชนที่มีคุณภาพ ได้มาตรฐานสามารถให้บริการแก่ประชาชนทุกกลุ่มได้อย่างเพียงพอครอบคลุม ทั่วถึง ประหยัด รวมทั้งมีค่าโดยสารที่เหมาะสมผู้ใช้บริการสามารถจ่ายได้
 ย2.5(รถไฟทางคู่ ทั่วประเทศ 2,500 กิโลเมตร)</t>
  </si>
  <si>
    <t xml:space="preserve">ย2.4 การพัฒนาพื้นที่เศรษฐกิจพิเศษและเมือง  พัฒนาเขตเศรษฐกิจพิเศษชายแดน และพัฒนาระบบเมืองศูนย์กลางความเจริญ จัดระบบผังเมืองที่มีประสิทธิภาพและมีส่วนร่วม มีการจัดการสิ่งแวดล้อมเมือง และโครงสร้างพื้นฐานทางสังคมและเศรษฐกิจที่สอดคล้องกับศักยภาพ </t>
  </si>
  <si>
    <t>4. แผนพัฒนาเศรษฐกิจและสังคมแห่งชาติ</t>
  </si>
  <si>
    <t>(ปีที่กำหนด ใช้ตามปีงบประมาณ เริ่ม 1 ตค. ถึง 30 กย. ของแต่ละปี)</t>
  </si>
  <si>
    <t>(เป้างาน/โครงการที่กระทรวง</t>
  </si>
  <si>
    <t>1. วิสัยทัศน์ รัฐบาล</t>
  </si>
  <si>
    <t xml:space="preserve">“ประเทศไทยมีความมั่นคง มั่งคั่ง ยั่งยืน  </t>
  </si>
  <si>
    <t xml:space="preserve"> ตามหลักปรัชญาของเศรษฐกิจพอเพียง"</t>
  </si>
  <si>
    <t xml:space="preserve"> (2560 - 2579)</t>
  </si>
  <si>
    <t>หลักการและเหตุผล ของแต่ละยุทธศาสตร์ชาติ  (operation plan)</t>
  </si>
  <si>
    <t>ฉบับที่ 12 (2560 - 2564)</t>
  </si>
  <si>
    <t xml:space="preserve">แผนฯ12 ยศ. 5 การเสริมสร้างความมั่นคงแห่งชาติเพื่อการพัฒนาประเทศสู่ความมั่งคั่งและยั่งยืน </t>
  </si>
  <si>
    <t xml:space="preserve">แผนฯ12 ยศ. 3 การสร้างความเข้มแข็งทางเศรษฐกิจและแข่งขันได้อย่างยั่งยืน </t>
  </si>
  <si>
    <t>แผนฯ12 ยศ. 7 การพัฒนาโครงสร้างพื้นฐานและระบบโลจิสติกส์</t>
  </si>
  <si>
    <t xml:space="preserve">แผนฯ12 ยศ. 9 การพัฒนาภาค เมือง และพื้นที่เศรษฐกิจ  </t>
  </si>
  <si>
    <t xml:space="preserve">แผนฯ12 ยศ. 8 การพัฒนาวิทยาศาสตร์เทคโนโลยีวิจัยและนวัตกรรม </t>
  </si>
  <si>
    <t>แผนฯ12 ยศ. 10 ความร่วมมือระหว่างประเทศเพื่อการพัฒนา</t>
  </si>
  <si>
    <t>แผนฯ12 ยศ. 1 การเสริมสร้างและพัฒนาศักยภาพทุนมนุษย์</t>
  </si>
  <si>
    <t>แผนฯ12 ยศ. 2 การสร้างความเป็นธรรมและลดความเหลื่อมล้ำในสังคม</t>
  </si>
  <si>
    <t>แผนฯ12 ยศ. 4 การเติบโตที่เป็นมิตรกับสิ่งแวดล้อมเพื่อการพัฒนาอย่างยั่งยืน</t>
  </si>
  <si>
    <t>แผนฯ12 ยศ. 6 การบริหารจัดการในภาครัฐ การป้องกันการทุจริตประพฤมิชอบ และธรรมาภิบาลในสังคมไทย</t>
  </si>
  <si>
    <t>การใช้จ่ายงบประมาณ</t>
  </si>
  <si>
    <t xml:space="preserve"> พค. 57 ถึง กย. 59</t>
  </si>
  <si>
    <t>function</t>
  </si>
  <si>
    <t>ต้องการดำเนินการ) แบ่ง function Area Agenda</t>
  </si>
  <si>
    <t xml:space="preserve">โครงการก่อสร้างรถไฟทางคู่ (Agenda)
สายกรุงเทพ หนองคาย ระยะทาง 491 กม.
  - ชุมทางจิระ (โคราช) - ขอนแก่น (ปี60-62)
  - มาบกระเบา(สระบุรี) - ชุมทางจิระ (ปี 60-63)
  - ขอนแก่น - หนองคาย (ปี 60-64)
 </t>
  </si>
  <si>
    <t>Area</t>
  </si>
  <si>
    <t>ผลการปฎิบัติงานและ</t>
  </si>
  <si>
    <t>ประมาณการผล</t>
  </si>
  <si>
    <t xml:space="preserve"> 7.แผนการใช้จ่ายงบประมาณ (ล้านบาท)และประมาณการผลการดำเนินการ (โครงการ)</t>
  </si>
  <si>
    <t>“ประเทศไทยมีความมั่นคง มั่งคั่ง ยั่งยืน เป็นประเทศพัฒนาแล้วด้วยการพัฒนา  ตามหลักปรัชญาของเศรษฐกิจพอเพียง"</t>
  </si>
  <si>
    <t>วิสัยทัศน์รัฐบาล :</t>
  </si>
  <si>
    <t>เป้าหมาย</t>
  </si>
  <si>
    <t>ผลงาน</t>
  </si>
  <si>
    <t>งบประมาณ</t>
  </si>
  <si>
    <t>คงเหลือตามแผน</t>
  </si>
  <si>
    <t>แผนงานเริ่มใหม่</t>
  </si>
  <si>
    <t>แหล่งเงินอื่น</t>
  </si>
  <si>
    <t>1. วิสัยทัศน์กระทรวง :</t>
  </si>
  <si>
    <t>ธรรมาภิบาลเข้มแข็ง ทุจริตภาครัฐลดลง</t>
  </si>
  <si>
    <t>2. ยุทธศาสตร์ชาติ 20 ปี</t>
  </si>
  <si>
    <t>3.แผนแม่บทที่</t>
  </si>
  <si>
    <t>ตอบสนอง</t>
  </si>
  <si>
    <t>ยุทธศาสตร์ 20 ปี</t>
  </si>
  <si>
    <t>4. แผนพัฒนาเศรษฐกิจ</t>
  </si>
  <si>
    <t>และสังคมแห่งชาติ</t>
  </si>
  <si>
    <t>ฉบับที่ 12 เป็นต้นไป</t>
  </si>
  <si>
    <t>(ระบุแผนงาน / ผลผลิต / โครงการ)</t>
  </si>
  <si>
    <t>6. ผลการปฏิบัติงานและการใช้จ่ายงบประมาณ</t>
  </si>
  <si>
    <t>ดำเนินการแล้วเสร็จ</t>
  </si>
  <si>
    <t>(จำนวน คน/ราย/ระยะทาง ฯลฯ)</t>
  </si>
  <si>
    <t>ประโยชน์ที่</t>
  </si>
  <si>
    <t>ประชาชน</t>
  </si>
  <si>
    <t>ได้รับ</t>
  </si>
  <si>
    <t xml:space="preserve"> ปีงบประมาณ พ.ศ. 2557-2559</t>
  </si>
  <si>
    <t>7. แผนการปฏิบัติงานและแผนการใช้จ่ายงบประมาณ (ล้านบาท) และปราณการผลการดำเนินงาน (โครงการ)</t>
  </si>
  <si>
    <t>ระยะ 5 ปี แรกของยุทธศาสตร์</t>
  </si>
  <si>
    <t>ปี 2565 - 2569</t>
  </si>
  <si>
    <t>ปี 2570 - 2574</t>
  </si>
  <si>
    <t>ปี 2575 - 2579</t>
  </si>
  <si>
    <t>(1) แผนงานพื้นฐาน</t>
  </si>
  <si>
    <t xml:space="preserve">     - งบบุคลากร</t>
  </si>
  <si>
    <t xml:space="preserve">     - งบดำเนินงาน</t>
  </si>
  <si>
    <t>ผลผลิต : ป้องกันและปราบปรามการทุจริตในภาครัฐ</t>
  </si>
  <si>
    <t>กิจกรรม ป้องกันและปราบปรามการทุจริตในภาครัฐ</t>
  </si>
  <si>
    <t>(2) แผนงานยุทธศาสตร์</t>
  </si>
  <si>
    <t>(4) แผนงานบูรณาการเชิงพื้นที่</t>
  </si>
  <si>
    <t>(5) แผนงานบุคลากรภาครัฐ</t>
  </si>
  <si>
    <t>(6) แผนบริหารจัดการหนี้ภาครัฐ</t>
  </si>
  <si>
    <t>(7) แผนการบริหารเพื่อรองรับกรณีฉุกเฉินหรือจำเป็น</t>
  </si>
  <si>
    <t>(Operation Plan)</t>
  </si>
  <si>
    <t>ภาครัฐ</t>
  </si>
  <si>
    <t xml:space="preserve">ยุทธศาสตร์ </t>
  </si>
  <si>
    <t>ประเด็นยุทธ</t>
  </si>
  <si>
    <t>ยุทธศาสตร์</t>
  </si>
  <si>
    <t>รวมทั้งสิ้น</t>
  </si>
  <si>
    <t xml:space="preserve"> กิจกรรม : ป้องกันการทุจริตในภาครัฐ</t>
  </si>
  <si>
    <t xml:space="preserve"> กิจกรรม : ปราบปรามการทุจริตในภาครัฐ</t>
  </si>
  <si>
    <t xml:space="preserve"> -</t>
  </si>
  <si>
    <t xml:space="preserve">(ให้กรอกประเด็นยุทธศาสตร์ หรือ แผนนงาน </t>
  </si>
  <si>
    <t>Function Agenda Area)</t>
  </si>
  <si>
    <t>6.ด้านการบริหาร</t>
  </si>
  <si>
    <t xml:space="preserve">             -</t>
  </si>
  <si>
    <t>(3) แผนงานบูรณาการเชิงยุทธศาสตร์ : การป้องกัน ปราบปรามการทุจริตและพฤติมิชอบ</t>
  </si>
  <si>
    <t>โครงการเสริมสร้าง พัฒนา เพื่มประสิทธิภาพการปฏิบัติงานของหน่วยงานภาครัฐ</t>
  </si>
  <si>
    <t>ผลผลิต : รายการค่าใช้จ่ายบุคลากรภาครัฐ ป้องกันและปราบปรามการทุจริตและประพฤติมิชอบ</t>
  </si>
  <si>
    <t>กิจกรรม : บุคลากรด้านป้องกัน ปราบปรามการทุจริตและประพฤติมิชอบ</t>
  </si>
  <si>
    <t xml:space="preserve">        - </t>
  </si>
  <si>
    <t xml:space="preserve">       - </t>
  </si>
  <si>
    <t xml:space="preserve">  - งบลงทุน</t>
  </si>
  <si>
    <t xml:space="preserve">  - งบรายจ่ายอื่น</t>
  </si>
  <si>
    <t xml:space="preserve">  - งบดำเนินงาน</t>
  </si>
  <si>
    <t>งบประมาณรายจ่ายประจำปี</t>
  </si>
  <si>
    <t>5. ยุทธศาสตร์การจัดสรร</t>
  </si>
  <si>
    <t>ประมาณ</t>
  </si>
  <si>
    <t>งบ</t>
  </si>
  <si>
    <t>และเหตุผล</t>
  </si>
  <si>
    <t>ของแต่ละ</t>
  </si>
  <si>
    <t>ยุทะศาสตร์</t>
  </si>
  <si>
    <t>หลักการและ</t>
  </si>
  <si>
    <t xml:space="preserve"> - </t>
  </si>
  <si>
    <t>ป้องกันและปราบปราม</t>
  </si>
  <si>
    <t>แนวทางในการแก้ไขปัญหา</t>
  </si>
  <si>
    <t>คอร์รัปชันของประเทศ</t>
  </si>
  <si>
    <t>โดยวัดจาก</t>
  </si>
  <si>
    <t>ดัชนีชี้วัด</t>
  </si>
  <si>
    <t>ภาพลักษณ์คอร์รัปชั่นของ</t>
  </si>
  <si>
    <t>ประเทศไทย ซึ่งมีค่าคะแนน</t>
  </si>
  <si>
    <t>เพิ่มขึ้น</t>
  </si>
  <si>
    <t xml:space="preserve"> - ประชาชนได้รับความสะดวกในการติดต่อราชการ</t>
  </si>
  <si>
    <t xml:space="preserve"> - ประชาชนเข้ามาเป็นส่วนร่วมในการตรจจสอบการทุจริต</t>
  </si>
  <si>
    <t xml:space="preserve"> - ประชาชน</t>
  </si>
  <si>
    <t>มีความเชื่อมั่น ในการ</t>
  </si>
  <si>
    <t xml:space="preserve"> - ประชาชน  พึงพอใจ     ต่อนโยบาย มาตรการ </t>
  </si>
  <si>
    <t xml:space="preserve"> - โครงการข้าราชการไทย ไร้ทุจริต</t>
  </si>
  <si>
    <t xml:space="preserve"> - ครุภัณฑ์ 6 รายการ</t>
  </si>
  <si>
    <t>ด้านการปรับสมดุล พัฒนาระบบการบริหารจัดการ</t>
  </si>
  <si>
    <t>ทุกภาคส่วนในการป้องกันและ</t>
  </si>
  <si>
    <t>ปราบปรามการทุจริตในภาครัฐ 22,500 คน</t>
  </si>
  <si>
    <t xml:space="preserve"> - เรื่องการทุจริตที่ได้รับการตรวจสอบข้อเท็จจริงเบื้องต้น 12,582 เรื่อง</t>
  </si>
  <si>
    <t xml:space="preserve"> - เรื่องที่รับไว้ไต้สวนข้อเท็จจริง 2,371 เรื่อง</t>
  </si>
  <si>
    <t xml:space="preserve"> - เรื่องที่ทำการไต่สวนแล้วเสร็จ (ชี้มูล) 534 เรื่อง</t>
  </si>
  <si>
    <t xml:space="preserve"> - เครือข่ายเฝ้าระวัง</t>
  </si>
  <si>
    <t xml:space="preserve"> - เครือข่ายที่ได้รับการพัฒนาศักยภาพเครือข่ายด้านการ</t>
  </si>
  <si>
    <t>การทุจริต 531 คน                 - ผลการกำกับการใช้มาตรการทางบริหาร (วินัย/ปกครอง) 1,134 เรื่อง</t>
  </si>
  <si>
    <t>ดำเนินงานของหน่วยงาน</t>
  </si>
  <si>
    <t>ภิบาลในสังคมไทย</t>
  </si>
  <si>
    <t>จำนวน 934 หน่วยงาน</t>
  </si>
  <si>
    <t>การต่อต้านการทุจริตประพฤ  มิชอบ</t>
  </si>
  <si>
    <t>ว่าด้วยการป้องกันและปราบปรามการทุริตใน</t>
  </si>
  <si>
    <t>ภาครัฐ พ.ศ. 2560-2574</t>
  </si>
  <si>
    <t>ยุทธฯ 6.5</t>
  </si>
  <si>
    <t>จัดการในภาครัฐ  การป้องกันการทุจริตและประพฤติมิชอบและธรรมา</t>
  </si>
  <si>
    <t>ปฏิบัติการต่อต้านการทุจริต (ศปท.) โดยมีมติ ครม.2 ครั้ง</t>
  </si>
  <si>
    <t xml:space="preserve"> - การใช้อำนาจตามมาตรา 44  ดำเนินการกับเจ้าหน้าที่ของรัฐ โดย ศอตช. 345 ราย           -มาตรากรเพิ่มประสิทธิภาพ   การปฏิบัติราชการของศูนย์</t>
  </si>
  <si>
    <t xml:space="preserve"> - คดีที่มีความสำคัญและ</t>
  </si>
  <si>
    <t>มของประเทศ (โซล่าเซลล์, เครื่องออกกำลังกาย,ฟุตซอล, จำนำข้าว,บ่อบาดาล) จำนวน 1,217 คดี</t>
  </si>
  <si>
    <t xml:space="preserve"> - การประเมินคุณธรรมและความโปร่งใสในการดำเนินงาน</t>
  </si>
  <si>
    <t>ส่งผลกระทบต่อภาพรวม</t>
  </si>
  <si>
    <t xml:space="preserve">   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</si>
</sst>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0.0000"/>
    <numFmt numFmtId="189" formatCode="0.00000"/>
  </numFmts>
  <fonts count="24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20"/>
      <color theme="1"/>
      <name val="Tahoma"/>
      <family val="2"/>
      <scheme val="minor"/>
    </font>
    <font>
      <u/>
      <sz val="11"/>
      <color theme="1"/>
      <name val="Tahoma"/>
      <family val="2"/>
      <scheme val="minor"/>
    </font>
    <font>
      <sz val="48"/>
      <color theme="1"/>
      <name val="Tahoma"/>
      <family val="2"/>
      <scheme val="minor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sz val="18"/>
      <color theme="1"/>
      <name val="TH SarabunPSK"/>
      <family val="2"/>
    </font>
    <font>
      <b/>
      <u val="double"/>
      <sz val="18"/>
      <color theme="1"/>
      <name val="TH SarabunPSK"/>
      <family val="2"/>
    </font>
    <font>
      <u val="double"/>
      <sz val="18"/>
      <color theme="1"/>
      <name val="TH SarabunPSK"/>
      <family val="2"/>
    </font>
    <font>
      <b/>
      <u val="double"/>
      <sz val="16"/>
      <color theme="1"/>
      <name val="TH SarabunPSK"/>
      <family val="2"/>
    </font>
    <font>
      <u/>
      <sz val="11"/>
      <color theme="1"/>
      <name val="TH SarabunPSK"/>
      <family val="2"/>
    </font>
    <font>
      <b/>
      <sz val="22"/>
      <color theme="1"/>
      <name val="TH SarabunPSK"/>
      <family val="2"/>
    </font>
    <font>
      <b/>
      <sz val="24"/>
      <color theme="1"/>
      <name val="TH SarabunPSK"/>
      <family val="2"/>
    </font>
    <font>
      <sz val="22"/>
      <color theme="1"/>
      <name val="TH SarabunPSK"/>
      <family val="2"/>
    </font>
    <font>
      <b/>
      <sz val="15"/>
      <color theme="1"/>
      <name val="TH SarabunPSK"/>
      <family val="2"/>
    </font>
    <font>
      <u val="double"/>
      <sz val="14"/>
      <color theme="1"/>
      <name val="TH SarabunPSK"/>
      <family val="2"/>
    </font>
    <font>
      <b/>
      <u val="double"/>
      <sz val="14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80">
    <xf numFmtId="0" fontId="0" fillId="0" borderId="0" xfId="0"/>
    <xf numFmtId="0" fontId="0" fillId="5" borderId="0" xfId="0" applyFill="1"/>
    <xf numFmtId="0" fontId="0" fillId="6" borderId="0" xfId="0" applyFill="1"/>
    <xf numFmtId="0" fontId="2" fillId="0" borderId="0" xfId="0" applyFont="1" applyAlignment="1">
      <alignment horizontal="center" vertical="center"/>
    </xf>
    <xf numFmtId="0" fontId="0" fillId="0" borderId="1" xfId="0" applyBorder="1"/>
    <xf numFmtId="187" fontId="0" fillId="0" borderId="1" xfId="0" applyNumberFormat="1" applyBorder="1"/>
    <xf numFmtId="187" fontId="0" fillId="0" borderId="1" xfId="1" applyFont="1" applyBorder="1"/>
    <xf numFmtId="187" fontId="0" fillId="2" borderId="1" xfId="1" applyNumberFormat="1" applyFont="1" applyFill="1" applyBorder="1"/>
    <xf numFmtId="187" fontId="0" fillId="2" borderId="1" xfId="1" applyFont="1" applyFill="1" applyBorder="1"/>
    <xf numFmtId="187" fontId="0" fillId="4" borderId="1" xfId="1" applyNumberFormat="1" applyFont="1" applyFill="1" applyBorder="1"/>
    <xf numFmtId="187" fontId="0" fillId="4" borderId="1" xfId="1" applyFont="1" applyFill="1" applyBorder="1"/>
    <xf numFmtId="187" fontId="0" fillId="5" borderId="1" xfId="1" applyNumberFormat="1" applyFont="1" applyFill="1" applyBorder="1"/>
    <xf numFmtId="187" fontId="0" fillId="5" borderId="1" xfId="1" applyFont="1" applyFill="1" applyBorder="1"/>
    <xf numFmtId="187" fontId="0" fillId="3" borderId="1" xfId="1" applyNumberFormat="1" applyFont="1" applyFill="1" applyBorder="1"/>
    <xf numFmtId="187" fontId="0" fillId="3" borderId="1" xfId="1" applyFont="1" applyFill="1" applyBorder="1"/>
    <xf numFmtId="187" fontId="0" fillId="6" borderId="1" xfId="1" applyNumberFormat="1" applyFont="1" applyFill="1" applyBorder="1"/>
    <xf numFmtId="187" fontId="0" fillId="6" borderId="1" xfId="1" applyFont="1" applyFill="1" applyBorder="1"/>
    <xf numFmtId="187" fontId="0" fillId="0" borderId="1" xfId="1" applyNumberFormat="1" applyFont="1" applyBorder="1"/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3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11" xfId="0" applyFill="1" applyBorder="1"/>
    <xf numFmtId="0" fontId="0" fillId="2" borderId="12" xfId="0" applyFill="1" applyBorder="1"/>
    <xf numFmtId="0" fontId="0" fillId="4" borderId="11" xfId="0" applyFill="1" applyBorder="1"/>
    <xf numFmtId="0" fontId="0" fillId="4" borderId="13" xfId="0" applyFill="1" applyBorder="1"/>
    <xf numFmtId="0" fontId="0" fillId="4" borderId="12" xfId="0" applyFill="1" applyBorder="1"/>
    <xf numFmtId="0" fontId="0" fillId="5" borderId="13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1" xfId="0" applyBorder="1"/>
    <xf numFmtId="0" fontId="0" fillId="0" borderId="10" xfId="0" applyBorder="1"/>
    <xf numFmtId="0" fontId="0" fillId="0" borderId="8" xfId="0" applyBorder="1"/>
    <xf numFmtId="0" fontId="0" fillId="0" borderId="6" xfId="0" applyBorder="1"/>
    <xf numFmtId="0" fontId="0" fillId="8" borderId="0" xfId="0" applyFill="1"/>
    <xf numFmtId="0" fontId="0" fillId="8" borderId="12" xfId="0" applyFill="1" applyBorder="1"/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4" xfId="0" applyFill="1" applyBorder="1"/>
    <xf numFmtId="0" fontId="0" fillId="3" borderId="0" xfId="0" applyFill="1" applyBorder="1"/>
    <xf numFmtId="0" fontId="0" fillId="2" borderId="13" xfId="0" applyFill="1" applyBorder="1"/>
    <xf numFmtId="0" fontId="0" fillId="5" borderId="0" xfId="0" applyFill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3" borderId="8" xfId="0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>
      <alignment vertical="top" wrapText="1"/>
    </xf>
    <xf numFmtId="0" fontId="0" fillId="6" borderId="13" xfId="0" applyFill="1" applyBorder="1"/>
    <xf numFmtId="0" fontId="0" fillId="6" borderId="12" xfId="0" applyFill="1" applyBorder="1"/>
    <xf numFmtId="0" fontId="0" fillId="6" borderId="11" xfId="0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0" fillId="3" borderId="11" xfId="0" applyFill="1" applyBorder="1" applyAlignment="1">
      <alignment wrapText="1"/>
    </xf>
    <xf numFmtId="0" fontId="0" fillId="5" borderId="8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7" xfId="0" applyBorder="1"/>
    <xf numFmtId="0" fontId="0" fillId="2" borderId="15" xfId="0" applyFill="1" applyBorder="1"/>
    <xf numFmtId="0" fontId="0" fillId="2" borderId="14" xfId="0" applyFill="1" applyBorder="1" applyAlignment="1">
      <alignment vertical="top"/>
    </xf>
    <xf numFmtId="0" fontId="0" fillId="2" borderId="14" xfId="0" applyFill="1" applyBorder="1"/>
    <xf numFmtId="0" fontId="0" fillId="2" borderId="0" xfId="0" applyFill="1" applyBorder="1"/>
    <xf numFmtId="0" fontId="0" fillId="2" borderId="11" xfId="0" applyFill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5" borderId="11" xfId="0" applyFill="1" applyBorder="1" applyAlignment="1">
      <alignment vertical="top"/>
    </xf>
    <xf numFmtId="0" fontId="0" fillId="5" borderId="6" xfId="0" applyFill="1" applyBorder="1" applyAlignment="1">
      <alignment vertical="top" wrapText="1"/>
    </xf>
    <xf numFmtId="0" fontId="0" fillId="5" borderId="13" xfId="0" applyFill="1" applyBorder="1" applyAlignment="1">
      <alignment vertical="top"/>
    </xf>
    <xf numFmtId="0" fontId="0" fillId="5" borderId="12" xfId="0" applyFill="1" applyBorder="1" applyAlignment="1">
      <alignment vertical="top"/>
    </xf>
    <xf numFmtId="0" fontId="0" fillId="4" borderId="15" xfId="0" applyFill="1" applyBorder="1"/>
    <xf numFmtId="0" fontId="0" fillId="0" borderId="5" xfId="0" applyBorder="1"/>
    <xf numFmtId="0" fontId="0" fillId="4" borderId="11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2" borderId="13" xfId="0" quotePrefix="1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0" fillId="2" borderId="12" xfId="0" applyFill="1" applyBorder="1" applyAlignment="1">
      <alignment vertical="top" wrapText="1"/>
    </xf>
    <xf numFmtId="0" fontId="0" fillId="4" borderId="0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3" borderId="10" xfId="0" applyFill="1" applyBorder="1"/>
    <xf numFmtId="0" fontId="0" fillId="3" borderId="15" xfId="0" applyFill="1" applyBorder="1"/>
    <xf numFmtId="0" fontId="0" fillId="2" borderId="15" xfId="0" applyFill="1" applyBorder="1" applyAlignment="1">
      <alignment vertical="top"/>
    </xf>
    <xf numFmtId="0" fontId="0" fillId="4" borderId="14" xfId="0" applyFill="1" applyBorder="1" applyAlignment="1">
      <alignment vertical="top"/>
    </xf>
    <xf numFmtId="0" fontId="0" fillId="4" borderId="15" xfId="0" applyFill="1" applyBorder="1" applyAlignment="1">
      <alignment vertical="top"/>
    </xf>
    <xf numFmtId="0" fontId="0" fillId="5" borderId="0" xfId="0" applyFill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3" borderId="9" xfId="0" applyFill="1" applyBorder="1" applyAlignment="1">
      <alignment vertical="top"/>
    </xf>
    <xf numFmtId="0" fontId="0" fillId="6" borderId="0" xfId="0" applyFill="1" applyAlignment="1">
      <alignment vertical="top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top" wrapText="1"/>
    </xf>
    <xf numFmtId="0" fontId="0" fillId="4" borderId="11" xfId="0" applyFill="1" applyBorder="1" applyAlignment="1">
      <alignment vertical="top"/>
    </xf>
    <xf numFmtId="0" fontId="0" fillId="5" borderId="0" xfId="0" applyFont="1" applyFill="1" applyAlignment="1">
      <alignment vertical="top" wrapText="1"/>
    </xf>
    <xf numFmtId="0" fontId="0" fillId="5" borderId="0" xfId="0" quotePrefix="1" applyFill="1" applyAlignment="1">
      <alignment wrapText="1"/>
    </xf>
    <xf numFmtId="0" fontId="0" fillId="5" borderId="12" xfId="0" applyFill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3" fillId="4" borderId="14" xfId="0" applyFont="1" applyFill="1" applyBorder="1"/>
    <xf numFmtId="0" fontId="0" fillId="4" borderId="0" xfId="0" applyFill="1" applyBorder="1" applyAlignment="1">
      <alignment wrapText="1"/>
    </xf>
    <xf numFmtId="0" fontId="0" fillId="4" borderId="15" xfId="0" quotePrefix="1" applyFill="1" applyBorder="1" applyAlignment="1">
      <alignment wrapText="1"/>
    </xf>
    <xf numFmtId="0" fontId="3" fillId="4" borderId="14" xfId="0" applyFont="1" applyFill="1" applyBorder="1" applyAlignment="1">
      <alignment vertical="top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4" borderId="0" xfId="0" quotePrefix="1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6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wrapText="1"/>
    </xf>
    <xf numFmtId="0" fontId="0" fillId="8" borderId="12" xfId="0" applyFill="1" applyBorder="1" applyAlignment="1">
      <alignment wrapText="1"/>
    </xf>
    <xf numFmtId="0" fontId="0" fillId="5" borderId="11" xfId="0" applyFill="1" applyBorder="1" applyAlignment="1">
      <alignment vertical="top" wrapText="1"/>
    </xf>
    <xf numFmtId="0" fontId="0" fillId="0" borderId="9" xfId="0" applyBorder="1"/>
    <xf numFmtId="0" fontId="0" fillId="2" borderId="11" xfId="0" applyFill="1" applyBorder="1" applyAlignment="1">
      <alignment vertical="top"/>
    </xf>
    <xf numFmtId="0" fontId="0" fillId="3" borderId="13" xfId="0" applyFill="1" applyBorder="1" applyAlignment="1">
      <alignment wrapText="1"/>
    </xf>
    <xf numFmtId="0" fontId="0" fillId="3" borderId="13" xfId="0" applyFill="1" applyBorder="1" applyAlignment="1">
      <alignment vertical="top"/>
    </xf>
    <xf numFmtId="0" fontId="0" fillId="4" borderId="11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3" fillId="4" borderId="0" xfId="0" applyFont="1" applyFill="1" applyBorder="1" applyAlignment="1">
      <alignment vertical="top"/>
    </xf>
    <xf numFmtId="187" fontId="0" fillId="4" borderId="1" xfId="1" applyNumberFormat="1" applyFont="1" applyFill="1" applyBorder="1" applyAlignment="1">
      <alignment vertical="top"/>
    </xf>
    <xf numFmtId="0" fontId="0" fillId="4" borderId="11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87" fontId="0" fillId="4" borderId="1" xfId="1" applyFont="1" applyFill="1" applyBorder="1" applyAlignment="1">
      <alignment horizontal="right" vertical="top"/>
    </xf>
    <xf numFmtId="0" fontId="0" fillId="4" borderId="8" xfId="0" applyFill="1" applyBorder="1"/>
    <xf numFmtId="0" fontId="0" fillId="4" borderId="0" xfId="0" applyFill="1" applyBorder="1"/>
    <xf numFmtId="0" fontId="0" fillId="0" borderId="9" xfId="0" applyFill="1" applyBorder="1"/>
    <xf numFmtId="187" fontId="0" fillId="0" borderId="4" xfId="0" applyNumberFormat="1" applyBorder="1"/>
    <xf numFmtId="0" fontId="0" fillId="0" borderId="11" xfId="0" applyFill="1" applyBorder="1"/>
    <xf numFmtId="0" fontId="0" fillId="8" borderId="13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4" borderId="11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4" borderId="12" xfId="0" applyFill="1" applyBorder="1" applyAlignment="1">
      <alignment vertical="top" wrapText="1"/>
    </xf>
    <xf numFmtId="0" fontId="0" fillId="0" borderId="3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5" fillId="0" borderId="0" xfId="0" applyFont="1"/>
    <xf numFmtId="0" fontId="6" fillId="0" borderId="0" xfId="0" applyFont="1"/>
    <xf numFmtId="0" fontId="9" fillId="0" borderId="13" xfId="0" applyFont="1" applyBorder="1"/>
    <xf numFmtId="0" fontId="6" fillId="9" borderId="11" xfId="0" applyFont="1" applyFill="1" applyBorder="1"/>
    <xf numFmtId="0" fontId="6" fillId="9" borderId="14" xfId="0" applyFont="1" applyFill="1" applyBorder="1"/>
    <xf numFmtId="0" fontId="6" fillId="9" borderId="11" xfId="0" applyFont="1" applyFill="1" applyBorder="1" applyAlignment="1">
      <alignment horizontal="center"/>
    </xf>
    <xf numFmtId="0" fontId="6" fillId="9" borderId="13" xfId="0" applyFont="1" applyFill="1" applyBorder="1"/>
    <xf numFmtId="0" fontId="6" fillId="9" borderId="0" xfId="0" applyFont="1" applyFill="1" applyBorder="1"/>
    <xf numFmtId="0" fontId="6" fillId="9" borderId="13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10" fillId="0" borderId="0" xfId="0" applyFont="1"/>
    <xf numFmtId="0" fontId="10" fillId="2" borderId="8" xfId="0" applyFont="1" applyFill="1" applyBorder="1"/>
    <xf numFmtId="0" fontId="10" fillId="2" borderId="0" xfId="0" applyFont="1" applyFill="1" applyBorder="1"/>
    <xf numFmtId="0" fontId="10" fillId="2" borderId="10" xfId="0" applyFont="1" applyFill="1" applyBorder="1"/>
    <xf numFmtId="0" fontId="10" fillId="2" borderId="15" xfId="0" applyFont="1" applyFill="1" applyBorder="1"/>
    <xf numFmtId="0" fontId="6" fillId="9" borderId="15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13" fillId="0" borderId="0" xfId="0" applyFont="1"/>
    <xf numFmtId="0" fontId="11" fillId="0" borderId="13" xfId="0" applyFont="1" applyBorder="1"/>
    <xf numFmtId="0" fontId="11" fillId="0" borderId="13" xfId="0" applyFont="1" applyBorder="1" applyAlignment="1">
      <alignment horizontal="center"/>
    </xf>
    <xf numFmtId="0" fontId="13" fillId="0" borderId="0" xfId="0" applyFont="1" applyBorder="1"/>
    <xf numFmtId="0" fontId="13" fillId="0" borderId="13" xfId="0" applyFont="1" applyBorder="1"/>
    <xf numFmtId="0" fontId="13" fillId="0" borderId="7" xfId="0" applyFont="1" applyBorder="1"/>
    <xf numFmtId="0" fontId="11" fillId="0" borderId="7" xfId="0" applyFont="1" applyBorder="1"/>
    <xf numFmtId="0" fontId="11" fillId="0" borderId="9" xfId="0" applyFont="1" applyBorder="1"/>
    <xf numFmtId="0" fontId="13" fillId="0" borderId="12" xfId="0" applyFont="1" applyBorder="1"/>
    <xf numFmtId="0" fontId="13" fillId="0" borderId="15" xfId="0" applyFont="1" applyBorder="1"/>
    <xf numFmtId="0" fontId="6" fillId="9" borderId="10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188" fontId="13" fillId="0" borderId="0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88" fontId="13" fillId="0" borderId="13" xfId="0" applyNumberFormat="1" applyFont="1" applyFill="1" applyBorder="1" applyAlignment="1">
      <alignment horizontal="center" vertical="top"/>
    </xf>
    <xf numFmtId="0" fontId="13" fillId="0" borderId="13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/>
    </xf>
    <xf numFmtId="188" fontId="11" fillId="0" borderId="13" xfId="0" applyNumberFormat="1" applyFont="1" applyFill="1" applyBorder="1" applyAlignment="1">
      <alignment horizontal="center" vertical="top"/>
    </xf>
    <xf numFmtId="0" fontId="11" fillId="0" borderId="13" xfId="0" applyFont="1" applyFill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188" fontId="13" fillId="0" borderId="0" xfId="0" applyNumberFormat="1" applyFont="1" applyBorder="1" applyAlignment="1">
      <alignment horizontal="center" vertical="top"/>
    </xf>
    <xf numFmtId="188" fontId="11" fillId="0" borderId="0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0" fillId="2" borderId="0" xfId="0" applyFont="1" applyFill="1" applyBorder="1" applyAlignment="1">
      <alignment horizontal="right" vertical="top"/>
    </xf>
    <xf numFmtId="0" fontId="10" fillId="2" borderId="15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0" fontId="10" fillId="2" borderId="0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8" fillId="0" borderId="13" xfId="0" applyFont="1" applyBorder="1"/>
    <xf numFmtId="0" fontId="8" fillId="9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1" fillId="9" borderId="13" xfId="0" applyFont="1" applyFill="1" applyBorder="1"/>
    <xf numFmtId="0" fontId="11" fillId="9" borderId="12" xfId="0" applyFont="1" applyFill="1" applyBorder="1"/>
    <xf numFmtId="0" fontId="13" fillId="0" borderId="13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14" fillId="0" borderId="13" xfId="0" applyFont="1" applyBorder="1" applyAlignment="1">
      <alignment horizontal="center" vertical="top"/>
    </xf>
    <xf numFmtId="0" fontId="13" fillId="0" borderId="7" xfId="0" applyFont="1" applyBorder="1" applyAlignment="1">
      <alignment horizontal="center"/>
    </xf>
    <xf numFmtId="0" fontId="17" fillId="0" borderId="0" xfId="0" applyFont="1" applyAlignment="1">
      <alignment horizontal="center" vertical="top"/>
    </xf>
    <xf numFmtId="0" fontId="12" fillId="0" borderId="13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188" fontId="14" fillId="0" borderId="13" xfId="0" applyNumberFormat="1" applyFont="1" applyFill="1" applyBorder="1" applyAlignment="1">
      <alignment horizontal="center" vertical="top"/>
    </xf>
    <xf numFmtId="188" fontId="14" fillId="0" borderId="0" xfId="0" applyNumberFormat="1" applyFont="1" applyBorder="1" applyAlignment="1">
      <alignment horizontal="center" vertical="top"/>
    </xf>
    <xf numFmtId="188" fontId="12" fillId="0" borderId="13" xfId="0" applyNumberFormat="1" applyFont="1" applyFill="1" applyBorder="1" applyAlignment="1">
      <alignment horizontal="center" vertical="top"/>
    </xf>
    <xf numFmtId="188" fontId="12" fillId="0" borderId="0" xfId="0" applyNumberFormat="1" applyFont="1" applyBorder="1" applyAlignment="1">
      <alignment horizontal="center" vertical="top"/>
    </xf>
    <xf numFmtId="188" fontId="12" fillId="0" borderId="7" xfId="0" applyNumberFormat="1" applyFont="1" applyFill="1" applyBorder="1" applyAlignment="1">
      <alignment horizontal="center" vertical="top"/>
    </xf>
    <xf numFmtId="0" fontId="14" fillId="0" borderId="13" xfId="0" applyFont="1" applyFill="1" applyBorder="1" applyAlignment="1">
      <alignment horizontal="center" vertical="top"/>
    </xf>
    <xf numFmtId="188" fontId="14" fillId="0" borderId="0" xfId="0" applyNumberFormat="1" applyFont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/>
    </xf>
    <xf numFmtId="188" fontId="13" fillId="0" borderId="13" xfId="0" applyNumberFormat="1" applyFont="1" applyBorder="1" applyAlignment="1">
      <alignment horizontal="center" vertical="top"/>
    </xf>
    <xf numFmtId="188" fontId="15" fillId="0" borderId="13" xfId="0" applyNumberFormat="1" applyFont="1" applyBorder="1" applyAlignment="1">
      <alignment horizontal="center" vertical="top"/>
    </xf>
    <xf numFmtId="188" fontId="14" fillId="0" borderId="13" xfId="0" applyNumberFormat="1" applyFont="1" applyBorder="1" applyAlignment="1">
      <alignment horizontal="center" vertical="top"/>
    </xf>
    <xf numFmtId="188" fontId="11" fillId="0" borderId="13" xfId="0" applyNumberFormat="1" applyFont="1" applyBorder="1" applyAlignment="1">
      <alignment horizontal="center" vertical="top"/>
    </xf>
    <xf numFmtId="188" fontId="12" fillId="0" borderId="13" xfId="0" applyNumberFormat="1" applyFont="1" applyBorder="1" applyAlignment="1">
      <alignment horizontal="center" vertical="top"/>
    </xf>
    <xf numFmtId="188" fontId="10" fillId="2" borderId="0" xfId="0" applyNumberFormat="1" applyFont="1" applyFill="1" applyBorder="1"/>
    <xf numFmtId="188" fontId="10" fillId="2" borderId="15" xfId="0" applyNumberFormat="1" applyFont="1" applyFill="1" applyBorder="1"/>
    <xf numFmtId="188" fontId="5" fillId="0" borderId="0" xfId="0" applyNumberFormat="1" applyFont="1"/>
    <xf numFmtId="0" fontId="8" fillId="9" borderId="11" xfId="0" applyFont="1" applyFill="1" applyBorder="1" applyAlignment="1">
      <alignment horizontal="center" wrapText="1"/>
    </xf>
    <xf numFmtId="0" fontId="8" fillId="9" borderId="10" xfId="0" applyFont="1" applyFill="1" applyBorder="1"/>
    <xf numFmtId="0" fontId="8" fillId="9" borderId="9" xfId="0" applyFont="1" applyFill="1" applyBorder="1"/>
    <xf numFmtId="0" fontId="13" fillId="0" borderId="7" xfId="0" applyFont="1" applyBorder="1" applyAlignment="1">
      <alignment horizontal="center" vertical="top"/>
    </xf>
    <xf numFmtId="0" fontId="18" fillId="0" borderId="0" xfId="0" applyFont="1"/>
    <xf numFmtId="0" fontId="20" fillId="0" borderId="0" xfId="0" applyFont="1" applyAlignment="1">
      <alignment horizontal="right"/>
    </xf>
    <xf numFmtId="0" fontId="20" fillId="0" borderId="0" xfId="0" applyFont="1"/>
    <xf numFmtId="0" fontId="11" fillId="0" borderId="15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188" fontId="13" fillId="0" borderId="12" xfId="0" applyNumberFormat="1" applyFont="1" applyFill="1" applyBorder="1" applyAlignment="1">
      <alignment horizontal="center" vertical="top"/>
    </xf>
    <xf numFmtId="0" fontId="13" fillId="0" borderId="12" xfId="0" applyFont="1" applyBorder="1" applyAlignment="1">
      <alignment horizontal="center" vertical="top" wrapText="1"/>
    </xf>
    <xf numFmtId="188" fontId="13" fillId="0" borderId="15" xfId="0" applyNumberFormat="1" applyFont="1" applyBorder="1" applyAlignment="1">
      <alignment horizontal="center" vertical="top" wrapText="1"/>
    </xf>
    <xf numFmtId="188" fontId="13" fillId="0" borderId="12" xfId="0" applyNumberFormat="1" applyFont="1" applyBorder="1" applyAlignment="1">
      <alignment horizontal="center" vertical="top"/>
    </xf>
    <xf numFmtId="188" fontId="13" fillId="0" borderId="15" xfId="0" applyNumberFormat="1" applyFont="1" applyBorder="1" applyAlignment="1">
      <alignment horizontal="center" vertical="top"/>
    </xf>
    <xf numFmtId="188" fontId="11" fillId="0" borderId="15" xfId="0" applyNumberFormat="1" applyFont="1" applyBorder="1" applyAlignment="1">
      <alignment horizontal="center" vertical="top"/>
    </xf>
    <xf numFmtId="0" fontId="6" fillId="0" borderId="14" xfId="0" applyFont="1" applyFill="1" applyBorder="1"/>
    <xf numFmtId="0" fontId="11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top"/>
    </xf>
    <xf numFmtId="0" fontId="8" fillId="0" borderId="6" xfId="0" applyFont="1" applyBorder="1"/>
    <xf numFmtId="0" fontId="20" fillId="0" borderId="0" xfId="0" applyFont="1" applyAlignment="1">
      <alignment horizontal="center" vertical="top" wrapText="1"/>
    </xf>
    <xf numFmtId="0" fontId="20" fillId="0" borderId="0" xfId="0" applyFont="1" applyFill="1" applyAlignment="1">
      <alignment horizontal="right"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vertical="top"/>
    </xf>
    <xf numFmtId="188" fontId="20" fillId="0" borderId="0" xfId="0" applyNumberFormat="1" applyFont="1"/>
    <xf numFmtId="0" fontId="16" fillId="0" borderId="13" xfId="0" applyFont="1" applyBorder="1" applyAlignment="1">
      <alignment vertical="top"/>
    </xf>
    <xf numFmtId="0" fontId="8" fillId="0" borderId="13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top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center" vertical="center"/>
    </xf>
    <xf numFmtId="188" fontId="6" fillId="9" borderId="1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top"/>
    </xf>
    <xf numFmtId="188" fontId="8" fillId="0" borderId="13" xfId="0" applyNumberFormat="1" applyFont="1" applyFill="1" applyBorder="1" applyAlignment="1">
      <alignment horizontal="center" vertical="top"/>
    </xf>
    <xf numFmtId="188" fontId="8" fillId="0" borderId="13" xfId="0" applyNumberFormat="1" applyFont="1" applyBorder="1" applyAlignment="1">
      <alignment horizontal="center" vertical="top"/>
    </xf>
    <xf numFmtId="188" fontId="9" fillId="0" borderId="13" xfId="0" applyNumberFormat="1" applyFont="1" applyFill="1" applyBorder="1" applyAlignment="1">
      <alignment horizontal="center" vertical="top"/>
    </xf>
    <xf numFmtId="1" fontId="8" fillId="0" borderId="13" xfId="0" applyNumberFormat="1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left"/>
    </xf>
    <xf numFmtId="0" fontId="7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7" fillId="9" borderId="7" xfId="0" applyFont="1" applyFill="1" applyBorder="1" applyAlignment="1">
      <alignment horizontal="left"/>
    </xf>
    <xf numFmtId="0" fontId="7" fillId="9" borderId="9" xfId="0" applyFont="1" applyFill="1" applyBorder="1" applyAlignment="1">
      <alignment horizontal="left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vertical="top"/>
    </xf>
    <xf numFmtId="0" fontId="11" fillId="0" borderId="7" xfId="0" applyFont="1" applyBorder="1" applyAlignment="1">
      <alignment horizontal="left" vertical="top" wrapText="1"/>
    </xf>
    <xf numFmtId="0" fontId="16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7" fillId="0" borderId="13" xfId="0" applyFont="1" applyBorder="1"/>
    <xf numFmtId="0" fontId="21" fillId="0" borderId="0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top"/>
    </xf>
    <xf numFmtId="0" fontId="7" fillId="0" borderId="13" xfId="0" applyFont="1" applyBorder="1" applyAlignment="1">
      <alignment vertical="top"/>
    </xf>
    <xf numFmtId="0" fontId="7" fillId="0" borderId="13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189" fontId="13" fillId="0" borderId="13" xfId="0" applyNumberFormat="1" applyFont="1" applyBorder="1" applyAlignment="1">
      <alignment horizontal="center" vertical="top"/>
    </xf>
    <xf numFmtId="0" fontId="7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top" wrapText="1"/>
    </xf>
    <xf numFmtId="188" fontId="14" fillId="0" borderId="2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right"/>
    </xf>
    <xf numFmtId="0" fontId="8" fillId="0" borderId="1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3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/>
    </xf>
    <xf numFmtId="0" fontId="13" fillId="0" borderId="9" xfId="0" applyFont="1" applyBorder="1"/>
    <xf numFmtId="0" fontId="7" fillId="0" borderId="10" xfId="0" applyFont="1" applyBorder="1" applyAlignment="1">
      <alignment horizontal="left" vertical="top"/>
    </xf>
    <xf numFmtId="0" fontId="21" fillId="2" borderId="14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10" fillId="2" borderId="7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9" xfId="0" applyFont="1" applyFill="1" applyBorder="1"/>
    <xf numFmtId="0" fontId="21" fillId="2" borderId="15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188" fontId="23" fillId="0" borderId="2" xfId="0" applyNumberFormat="1" applyFont="1" applyFill="1" applyBorder="1" applyAlignment="1">
      <alignment horizontal="center"/>
    </xf>
    <xf numFmtId="188" fontId="13" fillId="0" borderId="2" xfId="0" applyNumberFormat="1" applyFont="1" applyFill="1" applyBorder="1" applyAlignment="1">
      <alignment horizontal="center" vertical="top"/>
    </xf>
    <xf numFmtId="0" fontId="0" fillId="4" borderId="11" xfId="0" quotePrefix="1" applyFill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4" borderId="11" xfId="0" quotePrefix="1" applyFont="1" applyFill="1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1" xfId="0" quotePrefix="1" applyFill="1" applyBorder="1" applyAlignment="1">
      <alignment vertical="top" wrapText="1"/>
    </xf>
    <xf numFmtId="0" fontId="0" fillId="7" borderId="13" xfId="0" applyFill="1" applyBorder="1" applyAlignment="1">
      <alignment vertical="top" wrapText="1"/>
    </xf>
    <xf numFmtId="0" fontId="0" fillId="7" borderId="12" xfId="0" applyFill="1" applyBorder="1" applyAlignment="1">
      <alignment vertical="top" wrapText="1"/>
    </xf>
    <xf numFmtId="0" fontId="0" fillId="7" borderId="4" xfId="0" applyFill="1" applyBorder="1" applyAlignment="1">
      <alignment horizontal="center"/>
    </xf>
    <xf numFmtId="0" fontId="0" fillId="4" borderId="13" xfId="0" quotePrefix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11" fillId="9" borderId="7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0"/>
  <sheetViews>
    <sheetView topLeftCell="B1" zoomScale="75" zoomScaleNormal="75" workbookViewId="0">
      <pane ySplit="1995" topLeftCell="A19" activePane="bottomLeft"/>
      <selection sqref="A1:AJ1"/>
      <selection pane="bottomLeft" sqref="A1:AJ1"/>
    </sheetView>
  </sheetViews>
  <sheetFormatPr defaultRowHeight="14.25"/>
  <cols>
    <col min="1" max="1" width="34.75" customWidth="1"/>
    <col min="2" max="2" width="49.625" customWidth="1"/>
    <col min="3" max="3" width="76.75" customWidth="1"/>
    <col min="4" max="4" width="58.75" customWidth="1"/>
    <col min="5" max="5" width="5.375" customWidth="1"/>
    <col min="6" max="6" width="42.125" customWidth="1"/>
    <col min="7" max="7" width="13.625" customWidth="1"/>
    <col min="8" max="8" width="13.125" customWidth="1"/>
    <col min="9" max="10" width="11.625" bestFit="1" customWidth="1"/>
    <col min="11" max="11" width="12.625" customWidth="1"/>
    <col min="12" max="12" width="14.75" customWidth="1"/>
    <col min="13" max="13" width="13.375" bestFit="1" customWidth="1"/>
    <col min="14" max="14" width="11.625" bestFit="1" customWidth="1"/>
  </cols>
  <sheetData>
    <row r="1" spans="1:14" ht="57.75" customHeight="1">
      <c r="D1" s="3" t="s">
        <v>2</v>
      </c>
    </row>
    <row r="2" spans="1:14">
      <c r="A2" s="42" t="s">
        <v>0</v>
      </c>
      <c r="B2" s="42" t="s">
        <v>1</v>
      </c>
      <c r="C2" s="42"/>
      <c r="D2" s="4" t="s">
        <v>4</v>
      </c>
      <c r="G2" s="24"/>
      <c r="H2" s="345" t="s">
        <v>43</v>
      </c>
      <c r="I2" s="345"/>
      <c r="J2" s="345"/>
      <c r="K2" s="345"/>
      <c r="L2" s="345"/>
      <c r="M2" s="25"/>
      <c r="N2" s="26"/>
    </row>
    <row r="3" spans="1:14">
      <c r="A3" s="40"/>
      <c r="B3" s="40"/>
      <c r="C3" s="40" t="s">
        <v>57</v>
      </c>
      <c r="D3" s="42"/>
      <c r="G3" s="347" t="s">
        <v>17</v>
      </c>
      <c r="H3" s="347"/>
      <c r="I3" s="347"/>
      <c r="J3" s="347"/>
      <c r="K3" s="347"/>
      <c r="L3" s="347" t="s">
        <v>18</v>
      </c>
      <c r="M3" s="347"/>
      <c r="N3" s="347"/>
    </row>
    <row r="4" spans="1:14">
      <c r="A4" s="40"/>
      <c r="B4" s="40"/>
      <c r="C4" s="40"/>
      <c r="D4" s="40"/>
      <c r="E4" s="42">
        <v>4</v>
      </c>
      <c r="F4" s="4"/>
      <c r="G4" s="346" t="s">
        <v>14</v>
      </c>
      <c r="H4" s="346"/>
      <c r="I4" s="347" t="s">
        <v>16</v>
      </c>
      <c r="J4" s="347"/>
      <c r="K4" s="347"/>
      <c r="L4" s="347" t="s">
        <v>15</v>
      </c>
      <c r="M4" s="347"/>
      <c r="N4" s="347"/>
    </row>
    <row r="5" spans="1:14">
      <c r="A5" s="40" t="s">
        <v>25</v>
      </c>
      <c r="B5" s="40"/>
      <c r="C5" s="40"/>
      <c r="D5" s="40" t="s">
        <v>113</v>
      </c>
      <c r="E5" s="40" t="s">
        <v>41</v>
      </c>
      <c r="F5" s="4" t="s">
        <v>39</v>
      </c>
      <c r="G5" s="4" t="s">
        <v>13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12</v>
      </c>
    </row>
    <row r="6" spans="1:14">
      <c r="A6" s="40" t="s">
        <v>26</v>
      </c>
      <c r="B6" s="41"/>
      <c r="C6" s="41"/>
      <c r="D6" s="47" t="s">
        <v>45</v>
      </c>
      <c r="E6" s="41" t="s">
        <v>42</v>
      </c>
      <c r="F6" s="4" t="s">
        <v>19</v>
      </c>
      <c r="G6" s="5">
        <f>SUM(G7:G78)</f>
        <v>0</v>
      </c>
      <c r="H6" s="5">
        <f>SUM(H7:H78)</f>
        <v>0</v>
      </c>
      <c r="I6" s="5">
        <f>SUM(I7:I78)</f>
        <v>0</v>
      </c>
      <c r="J6" s="5">
        <f>SUM(J7:J78)</f>
        <v>0</v>
      </c>
      <c r="K6" s="5">
        <f>SUM(K7:K78)</f>
        <v>0</v>
      </c>
      <c r="L6" s="6">
        <f>+I6*5</f>
        <v>0</v>
      </c>
      <c r="M6" s="6">
        <f>+J6*5</f>
        <v>0</v>
      </c>
      <c r="N6" s="6">
        <f>+K6*5</f>
        <v>0</v>
      </c>
    </row>
    <row r="7" spans="1:14" ht="42.75">
      <c r="A7" s="40" t="s">
        <v>27</v>
      </c>
      <c r="B7" s="69" t="s">
        <v>30</v>
      </c>
      <c r="C7" s="72" t="s">
        <v>46</v>
      </c>
      <c r="D7" s="70"/>
      <c r="E7" s="31"/>
      <c r="F7" s="18"/>
      <c r="G7" s="7"/>
      <c r="H7" s="7"/>
      <c r="I7" s="7"/>
      <c r="J7" s="7"/>
      <c r="K7" s="7"/>
      <c r="L7" s="8"/>
      <c r="M7" s="8"/>
      <c r="N7" s="8"/>
    </row>
    <row r="8" spans="1:14" ht="28.5">
      <c r="A8" s="67" t="s">
        <v>28</v>
      </c>
      <c r="B8" s="71"/>
      <c r="C8" s="82" t="s">
        <v>50</v>
      </c>
      <c r="D8" s="68"/>
      <c r="E8" s="32"/>
      <c r="F8" s="18"/>
      <c r="G8" s="7"/>
      <c r="H8" s="7"/>
      <c r="I8" s="7"/>
      <c r="J8" s="7"/>
      <c r="K8" s="7"/>
      <c r="L8" s="8"/>
      <c r="M8" s="8"/>
      <c r="N8" s="8"/>
    </row>
    <row r="9" spans="1:14">
      <c r="A9" s="40"/>
      <c r="B9" s="71"/>
      <c r="C9" s="82" t="s">
        <v>56</v>
      </c>
      <c r="D9" s="71"/>
      <c r="E9" s="52"/>
      <c r="F9" s="18"/>
      <c r="G9" s="7"/>
      <c r="H9" s="7"/>
      <c r="I9" s="7"/>
      <c r="J9" s="7"/>
      <c r="K9" s="7"/>
      <c r="L9" s="8"/>
      <c r="M9" s="8"/>
      <c r="N9" s="8"/>
    </row>
    <row r="10" spans="1:14" ht="28.5">
      <c r="A10" s="40"/>
      <c r="B10" s="71"/>
      <c r="C10" s="82" t="s">
        <v>51</v>
      </c>
      <c r="D10" s="71"/>
      <c r="E10" s="52"/>
      <c r="F10" s="18"/>
      <c r="G10" s="7"/>
      <c r="H10" s="7"/>
      <c r="I10" s="7"/>
      <c r="J10" s="7"/>
      <c r="K10" s="7"/>
      <c r="L10" s="8"/>
      <c r="M10" s="8"/>
      <c r="N10" s="8"/>
    </row>
    <row r="11" spans="1:14">
      <c r="A11" s="40"/>
      <c r="B11" s="71"/>
      <c r="C11" s="82" t="s">
        <v>47</v>
      </c>
      <c r="D11" s="71"/>
      <c r="E11" s="52"/>
      <c r="F11" s="18"/>
      <c r="G11" s="7"/>
      <c r="H11" s="7"/>
      <c r="I11" s="7"/>
      <c r="J11" s="7"/>
      <c r="K11" s="7"/>
      <c r="L11" s="8"/>
      <c r="M11" s="8"/>
      <c r="N11" s="8"/>
    </row>
    <row r="12" spans="1:14" ht="28.5">
      <c r="A12" s="40"/>
      <c r="B12" s="71"/>
      <c r="C12" s="82" t="s">
        <v>52</v>
      </c>
      <c r="D12" s="71"/>
      <c r="E12" s="52"/>
      <c r="F12" s="18"/>
      <c r="G12" s="7"/>
      <c r="H12" s="7"/>
      <c r="I12" s="7"/>
      <c r="J12" s="7"/>
      <c r="K12" s="7"/>
      <c r="L12" s="8"/>
      <c r="M12" s="8"/>
      <c r="N12" s="8"/>
    </row>
    <row r="13" spans="1:14">
      <c r="A13" s="40"/>
      <c r="B13" s="71"/>
      <c r="C13" s="82" t="s">
        <v>48</v>
      </c>
      <c r="D13" s="71"/>
      <c r="E13" s="52"/>
      <c r="F13" s="18"/>
      <c r="G13" s="7"/>
      <c r="H13" s="7"/>
      <c r="I13" s="7"/>
      <c r="J13" s="7"/>
      <c r="K13" s="7"/>
      <c r="L13" s="8"/>
      <c r="M13" s="8"/>
      <c r="N13" s="8"/>
    </row>
    <row r="14" spans="1:14" ht="28.5">
      <c r="A14" s="40"/>
      <c r="B14" s="71"/>
      <c r="C14" s="82" t="s">
        <v>53</v>
      </c>
      <c r="D14" s="71"/>
      <c r="E14" s="52"/>
      <c r="F14" s="18"/>
      <c r="G14" s="7"/>
      <c r="H14" s="7"/>
      <c r="I14" s="7"/>
      <c r="J14" s="7"/>
      <c r="K14" s="7"/>
      <c r="L14" s="8"/>
      <c r="M14" s="8"/>
      <c r="N14" s="8"/>
    </row>
    <row r="15" spans="1:14">
      <c r="A15" s="40"/>
      <c r="B15" s="71"/>
      <c r="C15" s="83" t="s">
        <v>47</v>
      </c>
      <c r="D15" s="71"/>
      <c r="E15" s="52"/>
      <c r="F15" s="18"/>
      <c r="G15" s="7"/>
      <c r="H15" s="7"/>
      <c r="I15" s="7"/>
      <c r="J15" s="7"/>
      <c r="K15" s="7"/>
      <c r="L15" s="8"/>
      <c r="M15" s="8"/>
      <c r="N15" s="8"/>
    </row>
    <row r="16" spans="1:14" ht="37.5" customHeight="1">
      <c r="A16" s="40"/>
      <c r="B16" s="71"/>
      <c r="C16" s="82" t="s">
        <v>54</v>
      </c>
      <c r="D16" s="71"/>
      <c r="E16" s="52"/>
      <c r="F16" s="18"/>
      <c r="G16" s="7"/>
      <c r="H16" s="7"/>
      <c r="I16" s="7"/>
      <c r="J16" s="7"/>
      <c r="K16" s="7"/>
      <c r="L16" s="8"/>
      <c r="M16" s="8"/>
      <c r="N16" s="8"/>
    </row>
    <row r="17" spans="1:14">
      <c r="A17" s="40"/>
      <c r="B17" s="71"/>
      <c r="C17" s="83" t="s">
        <v>47</v>
      </c>
      <c r="D17" s="71"/>
      <c r="E17" s="52"/>
      <c r="F17" s="18"/>
      <c r="G17" s="7"/>
      <c r="H17" s="7"/>
      <c r="I17" s="7"/>
      <c r="J17" s="7"/>
      <c r="K17" s="7"/>
      <c r="L17" s="8"/>
      <c r="M17" s="8"/>
      <c r="N17" s="8"/>
    </row>
    <row r="18" spans="1:14" ht="28.5">
      <c r="A18" s="40"/>
      <c r="B18" s="71"/>
      <c r="C18" s="83" t="s">
        <v>49</v>
      </c>
      <c r="D18" s="71"/>
      <c r="E18" s="52"/>
      <c r="F18" s="18"/>
      <c r="G18" s="7"/>
      <c r="H18" s="7"/>
      <c r="I18" s="7"/>
      <c r="J18" s="7"/>
      <c r="K18" s="7"/>
      <c r="L18" s="8"/>
      <c r="M18" s="8"/>
      <c r="N18" s="8"/>
    </row>
    <row r="19" spans="1:14">
      <c r="A19" s="40"/>
      <c r="B19" s="71"/>
      <c r="C19" s="83"/>
      <c r="D19" s="71"/>
      <c r="E19" s="52"/>
      <c r="F19" s="18"/>
      <c r="G19" s="7"/>
      <c r="H19" s="7"/>
      <c r="I19" s="7"/>
      <c r="J19" s="7"/>
      <c r="K19" s="7"/>
      <c r="L19" s="8"/>
      <c r="M19" s="8"/>
      <c r="N19" s="8"/>
    </row>
    <row r="20" spans="1:14" ht="22.5" customHeight="1">
      <c r="A20" s="40"/>
      <c r="B20" s="71"/>
      <c r="C20" s="83" t="s">
        <v>55</v>
      </c>
      <c r="D20" s="71"/>
      <c r="E20" s="52"/>
      <c r="F20" s="18"/>
      <c r="G20" s="7"/>
      <c r="H20" s="7"/>
      <c r="I20" s="7"/>
      <c r="J20" s="7"/>
      <c r="K20" s="7"/>
      <c r="L20" s="8"/>
      <c r="M20" s="8"/>
      <c r="N20" s="8"/>
    </row>
    <row r="21" spans="1:14">
      <c r="A21" s="40"/>
      <c r="B21" s="71"/>
      <c r="C21" s="83" t="s">
        <v>47</v>
      </c>
      <c r="D21" s="71"/>
      <c r="E21" s="52"/>
      <c r="F21" s="18"/>
      <c r="G21" s="7"/>
      <c r="H21" s="7"/>
      <c r="I21" s="7"/>
      <c r="J21" s="7"/>
      <c r="K21" s="7"/>
      <c r="L21" s="8"/>
      <c r="M21" s="8"/>
      <c r="N21" s="8"/>
    </row>
    <row r="22" spans="1:14">
      <c r="A22" s="40"/>
      <c r="B22" s="71"/>
      <c r="C22" s="84"/>
      <c r="D22" s="71"/>
      <c r="E22" s="52"/>
      <c r="F22" s="18"/>
      <c r="G22" s="7"/>
      <c r="H22" s="7"/>
      <c r="I22" s="7"/>
      <c r="J22" s="7"/>
      <c r="K22" s="7"/>
      <c r="L22" s="8"/>
      <c r="M22" s="8"/>
      <c r="N22" s="8"/>
    </row>
    <row r="23" spans="1:14" ht="128.25">
      <c r="A23" s="67" t="s">
        <v>29</v>
      </c>
      <c r="B23" s="33" t="s">
        <v>31</v>
      </c>
      <c r="C23" s="80" t="s">
        <v>70</v>
      </c>
      <c r="D23" s="112" t="s">
        <v>117</v>
      </c>
      <c r="E23" s="33"/>
      <c r="F23" s="114" t="s">
        <v>121</v>
      </c>
      <c r="G23" s="9"/>
      <c r="H23" s="9"/>
      <c r="I23" s="9"/>
      <c r="J23" s="9"/>
      <c r="K23" s="9"/>
      <c r="L23" s="10"/>
      <c r="M23" s="10"/>
      <c r="N23" s="10"/>
    </row>
    <row r="24" spans="1:14">
      <c r="A24" s="67"/>
      <c r="B24" s="40"/>
      <c r="C24" s="81" t="s">
        <v>58</v>
      </c>
      <c r="D24" s="85"/>
      <c r="E24" s="34"/>
      <c r="F24" s="19"/>
      <c r="G24" s="9"/>
      <c r="H24" s="9"/>
      <c r="I24" s="9"/>
      <c r="J24" s="9"/>
      <c r="K24" s="9"/>
      <c r="L24" s="10"/>
      <c r="M24" s="10"/>
      <c r="N24" s="10"/>
    </row>
    <row r="25" spans="1:14" ht="35.25" customHeight="1">
      <c r="A25" s="67" t="s">
        <v>35</v>
      </c>
      <c r="B25" s="40"/>
      <c r="C25" s="81" t="s">
        <v>59</v>
      </c>
      <c r="D25" s="85"/>
      <c r="E25" s="34"/>
      <c r="F25" s="19"/>
      <c r="G25" s="9"/>
      <c r="H25" s="9"/>
      <c r="I25" s="9"/>
      <c r="J25" s="9"/>
      <c r="K25" s="9"/>
      <c r="L25" s="10"/>
      <c r="M25" s="10"/>
      <c r="N25" s="10"/>
    </row>
    <row r="26" spans="1:14" ht="33" customHeight="1">
      <c r="A26" s="67" t="s">
        <v>37</v>
      </c>
      <c r="B26" s="40"/>
      <c r="C26" s="81" t="s">
        <v>91</v>
      </c>
      <c r="D26" s="343" t="s">
        <v>115</v>
      </c>
      <c r="E26" s="34"/>
      <c r="F26" s="342" t="s">
        <v>120</v>
      </c>
      <c r="G26" s="9"/>
      <c r="H26" s="9"/>
      <c r="I26" s="9"/>
      <c r="J26" s="9"/>
      <c r="K26" s="9"/>
      <c r="L26" s="10"/>
      <c r="M26" s="10"/>
      <c r="N26" s="10"/>
    </row>
    <row r="27" spans="1:14" ht="42.75">
      <c r="A27" s="67" t="s">
        <v>36</v>
      </c>
      <c r="B27" s="40"/>
      <c r="C27" s="81" t="s">
        <v>60</v>
      </c>
      <c r="D27" s="341"/>
      <c r="E27" s="35"/>
      <c r="F27" s="341"/>
      <c r="G27" s="9"/>
      <c r="H27" s="9"/>
      <c r="I27" s="9"/>
      <c r="J27" s="9"/>
      <c r="K27" s="9"/>
      <c r="L27" s="10"/>
      <c r="M27" s="10"/>
      <c r="N27" s="10"/>
    </row>
    <row r="28" spans="1:14" ht="171">
      <c r="A28" s="67" t="s">
        <v>38</v>
      </c>
      <c r="B28" s="40"/>
      <c r="C28" s="81" t="s">
        <v>61</v>
      </c>
      <c r="D28" s="344" t="s">
        <v>114</v>
      </c>
      <c r="E28" s="33"/>
      <c r="F28" s="113" t="s">
        <v>118</v>
      </c>
      <c r="G28" s="9"/>
      <c r="H28" s="9"/>
      <c r="I28" s="9"/>
      <c r="J28" s="9"/>
      <c r="K28" s="9"/>
      <c r="L28" s="10"/>
      <c r="M28" s="10"/>
      <c r="N28" s="10"/>
    </row>
    <row r="29" spans="1:14" ht="105.75" customHeight="1">
      <c r="A29" s="67" t="s">
        <v>39</v>
      </c>
      <c r="B29" s="40"/>
      <c r="C29" s="81" t="s">
        <v>62</v>
      </c>
      <c r="D29" s="341"/>
      <c r="E29" s="35"/>
      <c r="F29" s="114" t="s">
        <v>124</v>
      </c>
      <c r="G29" s="9"/>
      <c r="H29" s="9"/>
      <c r="I29" s="9"/>
      <c r="J29" s="9"/>
      <c r="K29" s="9"/>
      <c r="L29" s="10"/>
      <c r="M29" s="10"/>
      <c r="N29" s="10"/>
    </row>
    <row r="30" spans="1:14">
      <c r="A30" s="67" t="s">
        <v>40</v>
      </c>
      <c r="B30" s="40"/>
      <c r="C30" s="81"/>
      <c r="D30" s="109" t="s">
        <v>112</v>
      </c>
      <c r="E30" s="33"/>
      <c r="F30" s="19"/>
      <c r="G30" s="9"/>
      <c r="H30" s="9"/>
      <c r="I30" s="9"/>
      <c r="J30" s="9"/>
      <c r="K30" s="9"/>
      <c r="L30" s="10"/>
      <c r="M30" s="10"/>
      <c r="N30" s="10"/>
    </row>
    <row r="31" spans="1:14" ht="71.25">
      <c r="A31" s="67"/>
      <c r="B31" s="40"/>
      <c r="C31" s="34"/>
      <c r="D31" s="111" t="s">
        <v>116</v>
      </c>
      <c r="E31" s="35"/>
      <c r="F31" s="114" t="s">
        <v>119</v>
      </c>
      <c r="G31" s="9"/>
      <c r="H31" s="9"/>
      <c r="I31" s="9"/>
      <c r="J31" s="9"/>
      <c r="K31" s="9"/>
      <c r="L31" s="10"/>
      <c r="M31" s="10"/>
      <c r="N31" s="10"/>
    </row>
    <row r="32" spans="1:14" ht="71.25">
      <c r="A32" s="67"/>
      <c r="B32" s="40"/>
      <c r="C32" s="34"/>
      <c r="D32" s="116" t="s">
        <v>123</v>
      </c>
      <c r="E32" s="34"/>
      <c r="F32" s="114" t="s">
        <v>122</v>
      </c>
      <c r="G32" s="9"/>
      <c r="H32" s="9"/>
      <c r="I32" s="9"/>
      <c r="J32" s="9"/>
      <c r="K32" s="9"/>
      <c r="L32" s="10"/>
      <c r="M32" s="10"/>
      <c r="N32" s="10"/>
    </row>
    <row r="33" spans="1:14">
      <c r="A33" s="67"/>
      <c r="B33" s="40"/>
      <c r="C33" s="34"/>
      <c r="D33" s="110"/>
      <c r="E33" s="34"/>
      <c r="F33" s="19"/>
      <c r="G33" s="9"/>
      <c r="H33" s="9"/>
      <c r="I33" s="9"/>
      <c r="J33" s="9"/>
      <c r="K33" s="9"/>
      <c r="L33" s="10"/>
      <c r="M33" s="10"/>
      <c r="N33" s="10"/>
    </row>
    <row r="34" spans="1:14">
      <c r="A34" s="67"/>
      <c r="B34" s="40"/>
      <c r="C34" s="34"/>
      <c r="D34" s="50"/>
      <c r="E34" s="33"/>
      <c r="F34" s="19"/>
      <c r="G34" s="9"/>
      <c r="H34" s="9"/>
      <c r="I34" s="9"/>
      <c r="J34" s="9"/>
      <c r="K34" s="9"/>
      <c r="L34" s="10"/>
      <c r="M34" s="10"/>
      <c r="N34" s="10"/>
    </row>
    <row r="35" spans="1:14">
      <c r="A35" s="67"/>
      <c r="B35" s="41"/>
      <c r="C35" s="35"/>
      <c r="D35" s="78"/>
      <c r="E35" s="35"/>
      <c r="F35" s="19"/>
      <c r="G35" s="9"/>
      <c r="H35" s="9"/>
      <c r="I35" s="9"/>
      <c r="J35" s="9"/>
      <c r="K35" s="9"/>
      <c r="L35" s="10"/>
      <c r="M35" s="10"/>
      <c r="N35" s="10"/>
    </row>
    <row r="36" spans="1:14" ht="50.25" customHeight="1">
      <c r="A36" s="67"/>
      <c r="B36" s="74" t="s">
        <v>32</v>
      </c>
      <c r="C36" s="75" t="s">
        <v>63</v>
      </c>
      <c r="D36" s="92"/>
      <c r="E36" s="36"/>
      <c r="F36" s="20"/>
      <c r="G36" s="11"/>
      <c r="H36" s="11"/>
      <c r="I36" s="11"/>
      <c r="J36" s="11"/>
      <c r="K36" s="11"/>
      <c r="L36" s="12"/>
      <c r="M36" s="12"/>
      <c r="N36" s="12"/>
    </row>
    <row r="37" spans="1:14">
      <c r="A37" s="67"/>
      <c r="B37" s="76"/>
      <c r="C37" s="63" t="s">
        <v>64</v>
      </c>
      <c r="D37" s="92"/>
      <c r="E37" s="36"/>
      <c r="F37" s="20"/>
      <c r="G37" s="11"/>
      <c r="H37" s="11"/>
      <c r="I37" s="11"/>
      <c r="J37" s="11"/>
      <c r="K37" s="11"/>
      <c r="L37" s="12"/>
      <c r="M37" s="12"/>
      <c r="N37" s="12"/>
    </row>
    <row r="38" spans="1:14">
      <c r="A38" s="67"/>
      <c r="B38" s="76"/>
      <c r="C38" s="63" t="s">
        <v>65</v>
      </c>
      <c r="D38" s="92"/>
      <c r="E38" s="36"/>
      <c r="F38" s="20"/>
      <c r="G38" s="11"/>
      <c r="H38" s="11"/>
      <c r="I38" s="11"/>
      <c r="J38" s="11"/>
      <c r="K38" s="11"/>
      <c r="L38" s="12"/>
      <c r="M38" s="12"/>
      <c r="N38" s="12"/>
    </row>
    <row r="39" spans="1:14">
      <c r="A39" s="67"/>
      <c r="B39" s="76"/>
      <c r="C39" s="63" t="s">
        <v>66</v>
      </c>
      <c r="D39" s="92"/>
      <c r="E39" s="36"/>
      <c r="F39" s="20"/>
      <c r="G39" s="11"/>
      <c r="H39" s="11"/>
      <c r="I39" s="11"/>
      <c r="J39" s="11"/>
      <c r="K39" s="11"/>
      <c r="L39" s="12"/>
      <c r="M39" s="12"/>
      <c r="N39" s="12"/>
    </row>
    <row r="40" spans="1:14">
      <c r="A40" s="67"/>
      <c r="B40" s="76"/>
      <c r="C40" s="63" t="s">
        <v>67</v>
      </c>
      <c r="D40" s="1"/>
      <c r="E40" s="36"/>
      <c r="F40" s="20"/>
      <c r="G40" s="11"/>
      <c r="H40" s="11"/>
      <c r="I40" s="11"/>
      <c r="J40" s="11"/>
      <c r="K40" s="11"/>
      <c r="L40" s="12"/>
      <c r="M40" s="12"/>
      <c r="N40" s="12"/>
    </row>
    <row r="41" spans="1:14" ht="28.5">
      <c r="A41" s="67"/>
      <c r="B41" s="76"/>
      <c r="C41" s="106" t="s">
        <v>68</v>
      </c>
      <c r="D41" s="92"/>
      <c r="E41" s="36"/>
      <c r="F41" s="20"/>
      <c r="G41" s="11"/>
      <c r="H41" s="11"/>
      <c r="I41" s="11"/>
      <c r="J41" s="11"/>
      <c r="K41" s="11"/>
      <c r="L41" s="12"/>
      <c r="M41" s="12"/>
      <c r="N41" s="12"/>
    </row>
    <row r="42" spans="1:14">
      <c r="A42" s="67"/>
      <c r="B42" s="76"/>
      <c r="C42" s="63"/>
      <c r="D42" s="92"/>
      <c r="E42" s="36"/>
      <c r="F42" s="20"/>
      <c r="G42" s="11"/>
      <c r="H42" s="11"/>
      <c r="I42" s="11"/>
      <c r="J42" s="11"/>
      <c r="K42" s="11"/>
      <c r="L42" s="12"/>
      <c r="M42" s="12"/>
      <c r="N42" s="12"/>
    </row>
    <row r="43" spans="1:14">
      <c r="A43" s="67"/>
      <c r="B43" s="76"/>
      <c r="C43" s="63"/>
      <c r="D43" s="92"/>
      <c r="E43" s="36"/>
      <c r="F43" s="20"/>
      <c r="G43" s="11"/>
      <c r="H43" s="11"/>
      <c r="I43" s="11"/>
      <c r="J43" s="11"/>
      <c r="K43" s="11"/>
      <c r="L43" s="12"/>
      <c r="M43" s="12"/>
      <c r="N43" s="12"/>
    </row>
    <row r="44" spans="1:14">
      <c r="A44" s="67"/>
      <c r="B44" s="76"/>
      <c r="C44" s="63"/>
      <c r="D44" s="1"/>
      <c r="E44" s="36"/>
      <c r="F44" s="20"/>
      <c r="G44" s="11"/>
      <c r="H44" s="11"/>
      <c r="I44" s="11"/>
      <c r="J44" s="11"/>
      <c r="K44" s="11"/>
      <c r="L44" s="12"/>
      <c r="M44" s="12"/>
      <c r="N44" s="12"/>
    </row>
    <row r="45" spans="1:14">
      <c r="A45" s="67"/>
      <c r="B45" s="76"/>
      <c r="C45" s="63"/>
      <c r="D45" s="92"/>
      <c r="E45" s="36"/>
      <c r="F45" s="20"/>
      <c r="G45" s="11"/>
      <c r="H45" s="11"/>
      <c r="I45" s="11"/>
      <c r="J45" s="11"/>
      <c r="K45" s="11"/>
      <c r="L45" s="12"/>
      <c r="M45" s="12"/>
      <c r="N45" s="12"/>
    </row>
    <row r="46" spans="1:14">
      <c r="A46" s="67"/>
      <c r="B46" s="76"/>
      <c r="C46" s="63"/>
      <c r="D46" s="92"/>
      <c r="E46" s="36"/>
      <c r="F46" s="20"/>
      <c r="G46" s="11"/>
      <c r="H46" s="11"/>
      <c r="I46" s="11"/>
      <c r="J46" s="11"/>
      <c r="K46" s="11"/>
      <c r="L46" s="12"/>
      <c r="M46" s="12"/>
      <c r="N46" s="12"/>
    </row>
    <row r="47" spans="1:14">
      <c r="A47" s="67"/>
      <c r="B47" s="76"/>
      <c r="C47" s="63"/>
      <c r="D47" s="92"/>
      <c r="E47" s="36"/>
      <c r="F47" s="20"/>
      <c r="G47" s="11"/>
      <c r="H47" s="11"/>
      <c r="I47" s="11"/>
      <c r="J47" s="11"/>
      <c r="K47" s="11"/>
      <c r="L47" s="12"/>
      <c r="M47" s="12"/>
      <c r="N47" s="12"/>
    </row>
    <row r="48" spans="1:14">
      <c r="A48" s="67"/>
      <c r="B48" s="76"/>
      <c r="C48" s="63"/>
      <c r="D48" s="92"/>
      <c r="E48" s="36"/>
      <c r="F48" s="20"/>
      <c r="G48" s="11"/>
      <c r="H48" s="11"/>
      <c r="I48" s="11"/>
      <c r="J48" s="11"/>
      <c r="K48" s="11"/>
      <c r="L48" s="12"/>
      <c r="M48" s="12"/>
      <c r="N48" s="12"/>
    </row>
    <row r="49" spans="1:14">
      <c r="A49" s="67"/>
      <c r="B49" s="77"/>
      <c r="C49" s="64"/>
      <c r="D49" s="92"/>
      <c r="E49" s="36"/>
      <c r="F49" s="20"/>
      <c r="G49" s="11"/>
      <c r="H49" s="11"/>
      <c r="I49" s="11"/>
      <c r="J49" s="11"/>
      <c r="K49" s="11"/>
      <c r="L49" s="12"/>
      <c r="M49" s="12"/>
      <c r="N49" s="12"/>
    </row>
    <row r="50" spans="1:14" ht="42.75">
      <c r="A50" s="40"/>
      <c r="B50" s="29" t="s">
        <v>33</v>
      </c>
      <c r="C50" s="62" t="s">
        <v>69</v>
      </c>
      <c r="D50" s="27"/>
      <c r="E50" s="37"/>
      <c r="F50" s="21"/>
      <c r="G50" s="13"/>
      <c r="H50" s="13"/>
      <c r="I50" s="13"/>
      <c r="J50" s="13"/>
      <c r="K50" s="13"/>
      <c r="L50" s="14"/>
      <c r="M50" s="14"/>
      <c r="N50" s="14"/>
    </row>
    <row r="51" spans="1:14" ht="23.25" customHeight="1">
      <c r="A51" s="40"/>
      <c r="B51" s="55" t="s">
        <v>34</v>
      </c>
      <c r="C51" s="56" t="s">
        <v>71</v>
      </c>
      <c r="D51" s="28"/>
      <c r="E51" s="38"/>
      <c r="F51" s="21"/>
      <c r="G51" s="13"/>
      <c r="H51" s="13"/>
      <c r="I51" s="13"/>
      <c r="J51" s="13"/>
      <c r="K51" s="13"/>
      <c r="L51" s="14"/>
      <c r="M51" s="14"/>
      <c r="N51" s="14"/>
    </row>
    <row r="52" spans="1:14">
      <c r="A52" s="40"/>
      <c r="B52" s="29"/>
      <c r="C52" s="57" t="s">
        <v>72</v>
      </c>
      <c r="D52" s="28"/>
      <c r="E52" s="38"/>
      <c r="F52" s="21"/>
      <c r="G52" s="13"/>
      <c r="H52" s="13"/>
      <c r="I52" s="13"/>
      <c r="J52" s="13"/>
      <c r="K52" s="13"/>
      <c r="L52" s="14"/>
      <c r="M52" s="14"/>
      <c r="N52" s="14"/>
    </row>
    <row r="53" spans="1:14" ht="18.75" customHeight="1">
      <c r="A53" s="40"/>
      <c r="B53" s="29"/>
      <c r="C53" s="56" t="s">
        <v>73</v>
      </c>
      <c r="D53" s="28"/>
      <c r="E53" s="38" t="s">
        <v>3</v>
      </c>
      <c r="F53" s="21"/>
      <c r="G53" s="13"/>
      <c r="H53" s="13"/>
      <c r="I53" s="13"/>
      <c r="J53" s="13"/>
      <c r="K53" s="13"/>
      <c r="L53" s="14"/>
      <c r="M53" s="14"/>
      <c r="N53" s="14"/>
    </row>
    <row r="54" spans="1:14">
      <c r="A54" s="40"/>
      <c r="B54" s="29"/>
      <c r="C54" s="57" t="s">
        <v>74</v>
      </c>
      <c r="D54" s="28"/>
      <c r="E54" s="38"/>
      <c r="F54" s="21"/>
      <c r="G54" s="13"/>
      <c r="H54" s="13"/>
      <c r="I54" s="13"/>
      <c r="J54" s="13"/>
      <c r="K54" s="13"/>
      <c r="L54" s="14"/>
      <c r="M54" s="14"/>
      <c r="N54" s="14"/>
    </row>
    <row r="55" spans="1:14">
      <c r="A55" s="40"/>
      <c r="B55" s="29"/>
      <c r="C55" s="51" t="s">
        <v>75</v>
      </c>
      <c r="D55" s="28"/>
      <c r="E55" s="38"/>
      <c r="F55" s="21"/>
      <c r="G55" s="13"/>
      <c r="H55" s="13"/>
      <c r="I55" s="13"/>
      <c r="J55" s="13"/>
      <c r="K55" s="13"/>
      <c r="L55" s="14"/>
      <c r="M55" s="14"/>
      <c r="N55" s="14"/>
    </row>
    <row r="56" spans="1:14">
      <c r="A56" s="40"/>
      <c r="B56" s="29"/>
      <c r="C56" s="51"/>
      <c r="D56" s="28"/>
      <c r="E56" s="38"/>
      <c r="F56" s="21"/>
      <c r="G56" s="13"/>
      <c r="H56" s="13"/>
      <c r="I56" s="13"/>
      <c r="J56" s="13"/>
      <c r="K56" s="13"/>
      <c r="L56" s="14"/>
      <c r="M56" s="14"/>
      <c r="N56" s="14"/>
    </row>
    <row r="57" spans="1:14">
      <c r="A57" s="40"/>
      <c r="B57" s="29"/>
      <c r="C57" s="51"/>
      <c r="D57" s="28"/>
      <c r="E57" s="38"/>
      <c r="F57" s="21"/>
      <c r="G57" s="13"/>
      <c r="H57" s="13"/>
      <c r="I57" s="13"/>
      <c r="J57" s="13"/>
      <c r="K57" s="13"/>
      <c r="L57" s="14"/>
      <c r="M57" s="14"/>
      <c r="N57" s="14"/>
    </row>
    <row r="58" spans="1:14">
      <c r="A58" s="40"/>
      <c r="B58" s="29"/>
      <c r="C58" s="51"/>
      <c r="D58" s="30"/>
      <c r="E58" s="39"/>
      <c r="F58" s="21"/>
      <c r="G58" s="13"/>
      <c r="H58" s="13"/>
      <c r="I58" s="13"/>
      <c r="J58" s="13"/>
      <c r="K58" s="13"/>
      <c r="L58" s="14"/>
      <c r="M58" s="14"/>
      <c r="N58" s="14"/>
    </row>
    <row r="59" spans="1:14">
      <c r="A59" s="40"/>
      <c r="B59" s="29"/>
      <c r="C59" s="51"/>
      <c r="D59" s="27"/>
      <c r="E59" s="37" t="s">
        <v>3</v>
      </c>
      <c r="F59" s="21"/>
      <c r="G59" s="13"/>
      <c r="H59" s="13"/>
      <c r="I59" s="13"/>
      <c r="J59" s="13"/>
      <c r="K59" s="13"/>
      <c r="L59" s="14"/>
      <c r="M59" s="14"/>
      <c r="N59" s="14"/>
    </row>
    <row r="60" spans="1:14">
      <c r="A60" s="40"/>
      <c r="B60" s="29"/>
      <c r="C60" s="51"/>
      <c r="D60" s="28"/>
      <c r="E60" s="38"/>
      <c r="F60" s="21"/>
      <c r="G60" s="13"/>
      <c r="H60" s="13"/>
      <c r="I60" s="13"/>
      <c r="J60" s="13"/>
      <c r="K60" s="13"/>
      <c r="L60" s="14"/>
      <c r="M60" s="14"/>
      <c r="N60" s="14"/>
    </row>
    <row r="61" spans="1:14">
      <c r="A61" s="40"/>
      <c r="B61" s="87"/>
      <c r="C61" s="88"/>
      <c r="D61" s="30"/>
      <c r="E61" s="39"/>
      <c r="F61" s="21"/>
      <c r="G61" s="13"/>
      <c r="H61" s="13"/>
      <c r="I61" s="13"/>
      <c r="J61" s="13"/>
      <c r="K61" s="13"/>
      <c r="L61" s="14"/>
      <c r="M61" s="14"/>
      <c r="N61" s="14"/>
    </row>
    <row r="62" spans="1:14" ht="54" customHeight="1">
      <c r="A62" s="40"/>
      <c r="B62" s="60" t="s">
        <v>21</v>
      </c>
      <c r="C62" s="60" t="s">
        <v>76</v>
      </c>
      <c r="D62" s="2"/>
      <c r="E62" s="22"/>
      <c r="F62" s="22"/>
      <c r="G62" s="15"/>
      <c r="H62" s="15"/>
      <c r="I62" s="15"/>
      <c r="J62" s="15"/>
      <c r="K62" s="15"/>
      <c r="L62" s="16"/>
      <c r="M62" s="16"/>
      <c r="N62" s="16"/>
    </row>
    <row r="63" spans="1:14">
      <c r="A63" s="40"/>
      <c r="B63" s="58"/>
      <c r="C63" s="58" t="s">
        <v>77</v>
      </c>
      <c r="D63" s="2"/>
      <c r="E63" s="58"/>
      <c r="F63" s="22"/>
      <c r="G63" s="15"/>
      <c r="H63" s="15"/>
      <c r="I63" s="15"/>
      <c r="J63" s="15"/>
      <c r="K63" s="15"/>
      <c r="L63" s="16"/>
      <c r="M63" s="16"/>
      <c r="N63" s="16"/>
    </row>
    <row r="64" spans="1:14" ht="28.5">
      <c r="A64" s="40"/>
      <c r="B64" s="58"/>
      <c r="C64" s="61" t="s">
        <v>78</v>
      </c>
      <c r="D64" s="2"/>
      <c r="E64" s="58"/>
      <c r="F64" s="22"/>
      <c r="G64" s="15"/>
      <c r="H64" s="15"/>
      <c r="I64" s="15"/>
      <c r="J64" s="15"/>
      <c r="K64" s="15"/>
      <c r="L64" s="16"/>
      <c r="M64" s="16"/>
      <c r="N64" s="16"/>
    </row>
    <row r="65" spans="1:14">
      <c r="A65" s="40"/>
      <c r="B65" s="58"/>
      <c r="C65" s="58" t="s">
        <v>79</v>
      </c>
      <c r="D65" s="2"/>
      <c r="E65" s="58"/>
      <c r="F65" s="22"/>
      <c r="G65" s="15"/>
      <c r="H65" s="15"/>
      <c r="I65" s="15"/>
      <c r="J65" s="15"/>
      <c r="K65" s="15"/>
      <c r="L65" s="16"/>
      <c r="M65" s="16"/>
      <c r="N65" s="16"/>
    </row>
    <row r="66" spans="1:14">
      <c r="A66" s="40"/>
      <c r="B66" s="58"/>
      <c r="C66" s="58" t="s">
        <v>80</v>
      </c>
      <c r="D66" s="2"/>
      <c r="E66" s="58"/>
      <c r="F66" s="22"/>
      <c r="G66" s="15"/>
      <c r="H66" s="15"/>
      <c r="I66" s="15"/>
      <c r="J66" s="15"/>
      <c r="K66" s="15"/>
      <c r="L66" s="16"/>
      <c r="M66" s="16"/>
      <c r="N66" s="16"/>
    </row>
    <row r="67" spans="1:14">
      <c r="A67" s="40"/>
      <c r="B67" s="58"/>
      <c r="C67" s="58" t="s">
        <v>81</v>
      </c>
      <c r="D67" s="2"/>
      <c r="E67" s="58"/>
      <c r="F67" s="22"/>
      <c r="G67" s="15"/>
      <c r="H67" s="15"/>
      <c r="I67" s="15"/>
      <c r="J67" s="15"/>
      <c r="K67" s="15"/>
      <c r="L67" s="16"/>
      <c r="M67" s="16"/>
      <c r="N67" s="16"/>
    </row>
    <row r="68" spans="1:14">
      <c r="A68" s="40"/>
      <c r="B68" s="58"/>
      <c r="C68" s="58" t="s">
        <v>82</v>
      </c>
      <c r="D68" s="2"/>
      <c r="E68" s="58"/>
      <c r="F68" s="22"/>
      <c r="G68" s="15"/>
      <c r="H68" s="15"/>
      <c r="I68" s="15"/>
      <c r="J68" s="15"/>
      <c r="K68" s="15"/>
      <c r="L68" s="16"/>
      <c r="M68" s="16"/>
      <c r="N68" s="16"/>
    </row>
    <row r="69" spans="1:14">
      <c r="A69" s="40"/>
      <c r="B69" s="58"/>
      <c r="C69" s="58"/>
      <c r="D69" s="2"/>
      <c r="E69" s="58"/>
      <c r="F69" s="22"/>
      <c r="G69" s="15"/>
      <c r="H69" s="15"/>
      <c r="I69" s="15"/>
      <c r="J69" s="15"/>
      <c r="K69" s="15"/>
      <c r="L69" s="16"/>
      <c r="M69" s="16"/>
      <c r="N69" s="16"/>
    </row>
    <row r="70" spans="1:14">
      <c r="A70" s="40"/>
      <c r="B70" s="59"/>
      <c r="C70" s="59"/>
      <c r="D70" s="2"/>
      <c r="E70" s="58"/>
      <c r="F70" s="22"/>
      <c r="G70" s="15"/>
      <c r="H70" s="15"/>
      <c r="I70" s="15"/>
      <c r="J70" s="15"/>
      <c r="K70" s="15"/>
      <c r="L70" s="16"/>
      <c r="M70" s="16"/>
      <c r="N70" s="16"/>
    </row>
    <row r="71" spans="1:14" ht="28.5">
      <c r="A71" s="40"/>
      <c r="B71" s="65" t="s">
        <v>20</v>
      </c>
      <c r="C71" s="65" t="s">
        <v>83</v>
      </c>
      <c r="D71" s="339"/>
      <c r="E71" s="40"/>
      <c r="F71" s="23"/>
      <c r="G71" s="17"/>
      <c r="H71" s="17"/>
      <c r="I71" s="17"/>
      <c r="J71" s="17"/>
      <c r="K71" s="17"/>
      <c r="L71" s="6"/>
      <c r="M71" s="6"/>
      <c r="N71" s="6"/>
    </row>
    <row r="72" spans="1:14">
      <c r="A72" s="40"/>
      <c r="B72" s="44"/>
      <c r="C72" s="44" t="s">
        <v>84</v>
      </c>
      <c r="D72" s="340"/>
      <c r="E72" s="40"/>
      <c r="F72" s="23"/>
      <c r="G72" s="17"/>
      <c r="H72" s="17"/>
      <c r="I72" s="17"/>
      <c r="J72" s="17"/>
      <c r="K72" s="17"/>
      <c r="L72" s="6"/>
      <c r="M72" s="6"/>
      <c r="N72" s="6"/>
    </row>
    <row r="73" spans="1:14">
      <c r="A73" s="40"/>
      <c r="B73" s="44"/>
      <c r="C73" s="44" t="s">
        <v>87</v>
      </c>
      <c r="D73" s="340"/>
      <c r="E73" s="40"/>
      <c r="F73" s="23"/>
      <c r="G73" s="17"/>
      <c r="H73" s="17"/>
      <c r="I73" s="17"/>
      <c r="J73" s="17"/>
      <c r="K73" s="17"/>
      <c r="L73" s="6"/>
      <c r="M73" s="6"/>
      <c r="N73" s="6"/>
    </row>
    <row r="74" spans="1:14">
      <c r="A74" s="40"/>
      <c r="B74" s="44"/>
      <c r="C74" s="44" t="s">
        <v>85</v>
      </c>
      <c r="D74" s="340"/>
      <c r="E74" s="40"/>
      <c r="F74" s="23"/>
      <c r="G74" s="17"/>
      <c r="H74" s="17"/>
      <c r="I74" s="17"/>
      <c r="J74" s="17"/>
      <c r="K74" s="17"/>
      <c r="L74" s="6"/>
      <c r="M74" s="6"/>
      <c r="N74" s="6"/>
    </row>
    <row r="75" spans="1:14">
      <c r="A75" s="40"/>
      <c r="B75" s="44"/>
      <c r="C75" s="44" t="s">
        <v>86</v>
      </c>
      <c r="D75" s="340"/>
      <c r="E75" s="40"/>
      <c r="F75" s="23"/>
      <c r="G75" s="17"/>
      <c r="H75" s="17"/>
      <c r="I75" s="17"/>
      <c r="J75" s="17"/>
      <c r="K75" s="17"/>
      <c r="L75" s="6"/>
      <c r="M75" s="6"/>
      <c r="N75" s="6"/>
    </row>
    <row r="76" spans="1:14" ht="21" customHeight="1">
      <c r="A76" s="40"/>
      <c r="B76" s="44"/>
      <c r="C76" s="66" t="s">
        <v>88</v>
      </c>
      <c r="D76" s="340"/>
      <c r="E76" s="40"/>
      <c r="F76" s="23"/>
      <c r="G76" s="17"/>
      <c r="H76" s="17"/>
      <c r="I76" s="17"/>
      <c r="J76" s="17"/>
      <c r="K76" s="17"/>
      <c r="L76" s="6"/>
      <c r="M76" s="6"/>
      <c r="N76" s="6"/>
    </row>
    <row r="77" spans="1:14">
      <c r="A77" s="40"/>
      <c r="B77" s="44"/>
      <c r="C77" s="44" t="s">
        <v>89</v>
      </c>
      <c r="D77" s="340"/>
      <c r="E77" s="40"/>
      <c r="F77" s="23"/>
      <c r="G77" s="17"/>
      <c r="H77" s="17"/>
      <c r="I77" s="17"/>
      <c r="J77" s="17"/>
      <c r="K77" s="17"/>
      <c r="L77" s="6"/>
      <c r="M77" s="6"/>
      <c r="N77" s="6"/>
    </row>
    <row r="78" spans="1:14" ht="26.25" customHeight="1">
      <c r="A78" s="41"/>
      <c r="B78" s="43"/>
      <c r="C78" s="44" t="s">
        <v>90</v>
      </c>
      <c r="D78" s="341"/>
      <c r="E78" s="41"/>
      <c r="F78" s="23"/>
      <c r="G78" s="17"/>
      <c r="H78" s="17"/>
      <c r="I78" s="17"/>
      <c r="J78" s="17"/>
      <c r="K78" s="17"/>
      <c r="L78" s="6"/>
      <c r="M78" s="6"/>
      <c r="N78" s="6"/>
    </row>
    <row r="79" spans="1:14">
      <c r="A79" s="40" t="s">
        <v>22</v>
      </c>
    </row>
    <row r="80" spans="1:14">
      <c r="A80" s="40" t="s">
        <v>23</v>
      </c>
      <c r="B80" s="46" t="s">
        <v>5</v>
      </c>
      <c r="C80" s="46"/>
      <c r="D80" s="46" t="s">
        <v>24</v>
      </c>
      <c r="E80" s="46"/>
      <c r="F80" s="46"/>
      <c r="G80" s="46"/>
      <c r="H80" s="46"/>
      <c r="I80" s="46"/>
    </row>
  </sheetData>
  <mergeCells count="10">
    <mergeCell ref="D71:D78"/>
    <mergeCell ref="F26:F27"/>
    <mergeCell ref="D26:D27"/>
    <mergeCell ref="D28:D29"/>
    <mergeCell ref="H2:L2"/>
    <mergeCell ref="G4:H4"/>
    <mergeCell ref="I4:K4"/>
    <mergeCell ref="L4:N4"/>
    <mergeCell ref="G3:K3"/>
    <mergeCell ref="L3:N3"/>
  </mergeCells>
  <pageMargins left="0.25" right="0.25" top="0.75" bottom="0.75" header="0.3" footer="0.3"/>
  <pageSetup paperSize="9" scale="80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2"/>
  <sheetViews>
    <sheetView topLeftCell="D1" workbookViewId="0">
      <selection sqref="A1:AJ1"/>
    </sheetView>
  </sheetViews>
  <sheetFormatPr defaultRowHeight="14.25"/>
  <cols>
    <col min="1" max="1" width="34.75" customWidth="1"/>
    <col min="2" max="2" width="49.625" customWidth="1"/>
    <col min="3" max="3" width="75.125" customWidth="1"/>
    <col min="4" max="4" width="56" customWidth="1"/>
    <col min="5" max="5" width="5.375" customWidth="1"/>
    <col min="6" max="6" width="48.625" customWidth="1"/>
    <col min="7" max="7" width="13.625" customWidth="1"/>
    <col min="8" max="8" width="13.125" customWidth="1"/>
    <col min="9" max="10" width="11.625" bestFit="1" customWidth="1"/>
    <col min="11" max="11" width="12.625" customWidth="1"/>
    <col min="12" max="12" width="14.75" customWidth="1"/>
    <col min="13" max="13" width="13.375" bestFit="1" customWidth="1"/>
    <col min="14" max="14" width="11.625" bestFit="1" customWidth="1"/>
  </cols>
  <sheetData>
    <row r="1" spans="1:14" ht="57.75" customHeight="1">
      <c r="D1" s="3" t="s">
        <v>2</v>
      </c>
    </row>
    <row r="2" spans="1:14">
      <c r="A2" s="42" t="s">
        <v>0</v>
      </c>
      <c r="B2" s="42" t="s">
        <v>1</v>
      </c>
      <c r="C2" s="79"/>
      <c r="D2" s="100" t="s">
        <v>109</v>
      </c>
      <c r="G2" s="24"/>
      <c r="H2" s="345" t="s">
        <v>43</v>
      </c>
      <c r="I2" s="345"/>
      <c r="J2" s="345"/>
      <c r="K2" s="345"/>
      <c r="L2" s="345"/>
      <c r="M2" s="25"/>
      <c r="N2" s="26"/>
    </row>
    <row r="3" spans="1:14">
      <c r="A3" s="40"/>
      <c r="B3" s="40"/>
      <c r="C3" s="67" t="s">
        <v>57</v>
      </c>
      <c r="D3" s="40" t="s">
        <v>92</v>
      </c>
      <c r="G3" s="347" t="s">
        <v>17</v>
      </c>
      <c r="H3" s="347"/>
      <c r="I3" s="347"/>
      <c r="J3" s="347"/>
      <c r="K3" s="347"/>
      <c r="L3" s="347" t="s">
        <v>18</v>
      </c>
      <c r="M3" s="347"/>
      <c r="N3" s="347"/>
    </row>
    <row r="4" spans="1:14">
      <c r="A4" s="40"/>
      <c r="B4" s="40"/>
      <c r="C4" s="67"/>
      <c r="D4" s="40" t="s">
        <v>93</v>
      </c>
      <c r="E4" s="45">
        <v>4</v>
      </c>
      <c r="F4" s="4"/>
      <c r="G4" s="346" t="s">
        <v>14</v>
      </c>
      <c r="H4" s="346"/>
      <c r="I4" s="347" t="s">
        <v>16</v>
      </c>
      <c r="J4" s="347"/>
      <c r="K4" s="347"/>
      <c r="L4" s="347" t="s">
        <v>15</v>
      </c>
      <c r="M4" s="347"/>
      <c r="N4" s="347"/>
    </row>
    <row r="5" spans="1:14">
      <c r="A5" s="40"/>
      <c r="B5" s="40"/>
      <c r="C5" s="67"/>
      <c r="D5" s="40" t="s">
        <v>110</v>
      </c>
      <c r="E5" s="44"/>
      <c r="F5" s="4"/>
      <c r="G5" s="48"/>
      <c r="H5" s="48"/>
      <c r="I5" s="49"/>
      <c r="J5" s="49"/>
      <c r="K5" s="49"/>
      <c r="L5" s="49"/>
      <c r="M5" s="49"/>
      <c r="N5" s="49"/>
    </row>
    <row r="6" spans="1:14">
      <c r="A6" s="40" t="s">
        <v>25</v>
      </c>
      <c r="B6" s="40"/>
      <c r="C6" s="67"/>
      <c r="D6" s="41" t="s">
        <v>111</v>
      </c>
      <c r="E6" s="44" t="s">
        <v>41</v>
      </c>
      <c r="F6" s="4" t="s">
        <v>39</v>
      </c>
      <c r="G6" s="4" t="s">
        <v>13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4" t="s">
        <v>12</v>
      </c>
    </row>
    <row r="7" spans="1:14">
      <c r="A7" s="40" t="s">
        <v>26</v>
      </c>
      <c r="B7" s="41"/>
      <c r="C7" s="41"/>
      <c r="D7" s="47" t="s">
        <v>45</v>
      </c>
      <c r="E7" s="41" t="s">
        <v>42</v>
      </c>
      <c r="F7" s="4" t="s">
        <v>19</v>
      </c>
      <c r="G7" s="5"/>
      <c r="H7" s="5"/>
      <c r="I7" s="5"/>
      <c r="J7" s="5"/>
      <c r="K7" s="5"/>
      <c r="L7" s="6"/>
      <c r="M7" s="6"/>
      <c r="N7" s="6"/>
    </row>
    <row r="8" spans="1:14" ht="42.75" hidden="1">
      <c r="A8" s="73" t="s">
        <v>94</v>
      </c>
      <c r="B8" s="69" t="s">
        <v>30</v>
      </c>
      <c r="C8" s="72" t="s">
        <v>46</v>
      </c>
      <c r="D8" s="69"/>
      <c r="E8" s="31"/>
      <c r="F8" s="18"/>
      <c r="G8" s="7"/>
      <c r="H8" s="7"/>
      <c r="I8" s="7"/>
      <c r="J8" s="7"/>
      <c r="K8" s="7"/>
      <c r="L8" s="8"/>
      <c r="M8" s="8"/>
      <c r="N8" s="8"/>
    </row>
    <row r="9" spans="1:14" ht="28.5" hidden="1">
      <c r="A9" s="40" t="s">
        <v>29</v>
      </c>
      <c r="B9" s="71"/>
      <c r="C9" s="82" t="s">
        <v>50</v>
      </c>
      <c r="D9" s="89"/>
      <c r="E9" s="32"/>
      <c r="F9" s="18"/>
      <c r="G9" s="7"/>
      <c r="H9" s="7"/>
      <c r="I9" s="7"/>
      <c r="J9" s="7"/>
      <c r="K9" s="7"/>
      <c r="L9" s="8"/>
      <c r="M9" s="8"/>
      <c r="N9" s="8"/>
    </row>
    <row r="10" spans="1:14" hidden="1">
      <c r="A10" s="40" t="s">
        <v>35</v>
      </c>
      <c r="B10" s="71"/>
      <c r="C10" s="82"/>
      <c r="D10" s="86"/>
      <c r="E10" s="52"/>
      <c r="F10" s="18"/>
      <c r="G10" s="7"/>
      <c r="H10" s="7"/>
      <c r="I10" s="7"/>
      <c r="J10" s="7"/>
      <c r="K10" s="7"/>
      <c r="L10" s="8"/>
      <c r="M10" s="8"/>
      <c r="N10" s="8"/>
    </row>
    <row r="11" spans="1:14" ht="28.5" hidden="1">
      <c r="A11" s="40" t="s">
        <v>37</v>
      </c>
      <c r="B11" s="71"/>
      <c r="C11" s="82" t="s">
        <v>51</v>
      </c>
      <c r="D11" s="86"/>
      <c r="E11" s="52"/>
      <c r="F11" s="18"/>
      <c r="G11" s="7"/>
      <c r="H11" s="7"/>
      <c r="I11" s="7"/>
      <c r="J11" s="7"/>
      <c r="K11" s="7"/>
      <c r="L11" s="8"/>
      <c r="M11" s="8"/>
      <c r="N11" s="8"/>
    </row>
    <row r="12" spans="1:14" hidden="1">
      <c r="A12" s="40" t="s">
        <v>36</v>
      </c>
      <c r="B12" s="71"/>
      <c r="C12" s="82"/>
      <c r="D12" s="86"/>
      <c r="E12" s="52"/>
      <c r="F12" s="18"/>
      <c r="G12" s="7"/>
      <c r="H12" s="7"/>
      <c r="I12" s="7"/>
      <c r="J12" s="7"/>
      <c r="K12" s="7"/>
      <c r="L12" s="8"/>
      <c r="M12" s="8"/>
      <c r="N12" s="8"/>
    </row>
    <row r="13" spans="1:14" ht="28.5" hidden="1">
      <c r="A13" s="40" t="s">
        <v>38</v>
      </c>
      <c r="B13" s="71"/>
      <c r="C13" s="82" t="s">
        <v>52</v>
      </c>
      <c r="D13" s="86"/>
      <c r="E13" s="52"/>
      <c r="F13" s="18"/>
      <c r="G13" s="7"/>
      <c r="H13" s="7"/>
      <c r="I13" s="7"/>
      <c r="J13" s="7"/>
      <c r="K13" s="7"/>
      <c r="L13" s="8"/>
      <c r="M13" s="8"/>
      <c r="N13" s="8"/>
    </row>
    <row r="14" spans="1:14" hidden="1">
      <c r="A14" s="40" t="s">
        <v>39</v>
      </c>
      <c r="B14" s="71"/>
      <c r="C14" s="82"/>
      <c r="D14" s="86"/>
      <c r="E14" s="52"/>
      <c r="F14" s="18"/>
      <c r="G14" s="7"/>
      <c r="H14" s="7"/>
      <c r="I14" s="7"/>
      <c r="J14" s="7"/>
      <c r="K14" s="7"/>
      <c r="L14" s="8"/>
      <c r="M14" s="8"/>
      <c r="N14" s="8"/>
    </row>
    <row r="15" spans="1:14" ht="28.5" hidden="1">
      <c r="A15" s="98" t="s">
        <v>40</v>
      </c>
      <c r="B15" s="71"/>
      <c r="C15" s="82" t="s">
        <v>53</v>
      </c>
      <c r="D15" s="86"/>
      <c r="E15" s="52"/>
      <c r="F15" s="18"/>
      <c r="G15" s="7"/>
      <c r="H15" s="7"/>
      <c r="I15" s="7"/>
      <c r="J15" s="7"/>
      <c r="K15" s="7"/>
      <c r="L15" s="8"/>
      <c r="M15" s="8"/>
      <c r="N15" s="8"/>
    </row>
    <row r="16" spans="1:14" ht="13.5" hidden="1" customHeight="1">
      <c r="A16" s="40"/>
      <c r="B16" s="71"/>
      <c r="C16" s="83"/>
      <c r="D16" s="86"/>
      <c r="E16" s="52"/>
      <c r="F16" s="18"/>
      <c r="G16" s="7"/>
      <c r="H16" s="7"/>
      <c r="I16" s="7"/>
      <c r="J16" s="7"/>
      <c r="K16" s="7"/>
      <c r="L16" s="8"/>
      <c r="M16" s="8"/>
      <c r="N16" s="8"/>
    </row>
    <row r="17" spans="1:14" ht="37.5" hidden="1" customHeight="1">
      <c r="A17" s="40"/>
      <c r="B17" s="71"/>
      <c r="C17" s="82" t="s">
        <v>54</v>
      </c>
      <c r="D17" s="86"/>
      <c r="E17" s="52"/>
      <c r="F17" s="18"/>
      <c r="G17" s="7"/>
      <c r="H17" s="7"/>
      <c r="I17" s="7"/>
      <c r="J17" s="7"/>
      <c r="K17" s="7"/>
      <c r="L17" s="8"/>
      <c r="M17" s="8"/>
      <c r="N17" s="8"/>
    </row>
    <row r="18" spans="1:14" hidden="1">
      <c r="A18" s="40"/>
      <c r="B18" s="71"/>
      <c r="C18" s="83"/>
      <c r="D18" s="86"/>
      <c r="E18" s="52"/>
      <c r="F18" s="18"/>
      <c r="G18" s="7"/>
      <c r="H18" s="7"/>
      <c r="I18" s="7"/>
      <c r="J18" s="7"/>
      <c r="K18" s="7"/>
      <c r="L18" s="8"/>
      <c r="M18" s="8"/>
      <c r="N18" s="8"/>
    </row>
    <row r="19" spans="1:14" ht="28.5" hidden="1">
      <c r="A19" s="40"/>
      <c r="B19" s="71"/>
      <c r="C19" s="83" t="s">
        <v>49</v>
      </c>
      <c r="D19" s="86"/>
      <c r="E19" s="52"/>
      <c r="F19" s="18"/>
      <c r="G19" s="7"/>
      <c r="H19" s="7"/>
      <c r="I19" s="7"/>
      <c r="J19" s="7"/>
      <c r="K19" s="7"/>
      <c r="L19" s="8"/>
      <c r="M19" s="8"/>
      <c r="N19" s="8"/>
    </row>
    <row r="20" spans="1:14" hidden="1">
      <c r="A20" s="40"/>
      <c r="B20" s="71"/>
      <c r="C20" s="83"/>
      <c r="D20" s="86"/>
      <c r="E20" s="52"/>
      <c r="F20" s="18"/>
      <c r="G20" s="7"/>
      <c r="H20" s="7"/>
      <c r="I20" s="7"/>
      <c r="J20" s="7"/>
      <c r="K20" s="7"/>
      <c r="L20" s="8"/>
      <c r="M20" s="8"/>
      <c r="N20" s="8"/>
    </row>
    <row r="21" spans="1:14" ht="22.5" hidden="1" customHeight="1">
      <c r="A21" s="40"/>
      <c r="B21" s="71"/>
      <c r="C21" s="83" t="s">
        <v>55</v>
      </c>
      <c r="D21" s="86"/>
      <c r="E21" s="52"/>
      <c r="F21" s="18"/>
      <c r="G21" s="7"/>
      <c r="H21" s="7"/>
      <c r="I21" s="7"/>
      <c r="J21" s="7"/>
      <c r="K21" s="7"/>
      <c r="L21" s="8"/>
      <c r="M21" s="8"/>
      <c r="N21" s="8"/>
    </row>
    <row r="22" spans="1:14" hidden="1">
      <c r="A22" s="40"/>
      <c r="B22" s="71"/>
      <c r="C22" s="83"/>
      <c r="D22" s="86"/>
      <c r="E22" s="52"/>
      <c r="F22" s="18"/>
      <c r="G22" s="7"/>
      <c r="H22" s="7"/>
      <c r="I22" s="7"/>
      <c r="J22" s="7"/>
      <c r="K22" s="7"/>
      <c r="L22" s="8"/>
      <c r="M22" s="8"/>
      <c r="N22" s="8"/>
    </row>
    <row r="23" spans="1:14" hidden="1">
      <c r="A23" s="40"/>
      <c r="B23" s="71"/>
      <c r="C23" s="84"/>
      <c r="D23" s="86"/>
      <c r="E23" s="52"/>
      <c r="F23" s="18"/>
      <c r="G23" s="7"/>
      <c r="H23" s="7"/>
      <c r="I23" s="7"/>
      <c r="J23" s="7"/>
      <c r="K23" s="7"/>
      <c r="L23" s="8"/>
      <c r="M23" s="8"/>
      <c r="N23" s="8"/>
    </row>
    <row r="24" spans="1:14" ht="99.75" hidden="1">
      <c r="A24" s="67"/>
      <c r="B24" s="102" t="s">
        <v>31</v>
      </c>
      <c r="C24" s="80" t="s">
        <v>70</v>
      </c>
      <c r="D24" s="90"/>
      <c r="E24" s="33"/>
      <c r="F24" s="19"/>
      <c r="G24" s="9"/>
      <c r="H24" s="9"/>
      <c r="I24" s="9"/>
      <c r="J24" s="9"/>
      <c r="K24" s="9"/>
      <c r="L24" s="10"/>
      <c r="M24" s="10"/>
      <c r="N24" s="10"/>
    </row>
    <row r="25" spans="1:14" hidden="1">
      <c r="A25" s="67"/>
      <c r="B25" s="34"/>
      <c r="C25" s="81" t="s">
        <v>58</v>
      </c>
      <c r="D25" s="85"/>
      <c r="E25" s="34"/>
      <c r="F25" s="19"/>
      <c r="G25" s="9"/>
      <c r="H25" s="9"/>
      <c r="I25" s="9"/>
      <c r="J25" s="9"/>
      <c r="K25" s="9"/>
      <c r="L25" s="10"/>
      <c r="M25" s="10"/>
      <c r="N25" s="10"/>
    </row>
    <row r="26" spans="1:14" ht="35.25" hidden="1" customHeight="1">
      <c r="A26" s="67"/>
      <c r="B26" s="34"/>
      <c r="C26" s="81" t="s">
        <v>59</v>
      </c>
      <c r="D26" s="85"/>
      <c r="E26" s="34"/>
      <c r="F26" s="19"/>
      <c r="G26" s="9"/>
      <c r="H26" s="9"/>
      <c r="I26" s="9"/>
      <c r="J26" s="9"/>
      <c r="K26" s="9"/>
      <c r="L26" s="10"/>
      <c r="M26" s="10"/>
      <c r="N26" s="10"/>
    </row>
    <row r="27" spans="1:14" ht="33" hidden="1" customHeight="1">
      <c r="A27" s="67"/>
      <c r="B27" s="34"/>
      <c r="C27" s="81" t="s">
        <v>91</v>
      </c>
      <c r="D27" s="85"/>
      <c r="E27" s="34"/>
      <c r="F27" s="19"/>
      <c r="G27" s="9"/>
      <c r="H27" s="9"/>
      <c r="I27" s="9"/>
      <c r="J27" s="9"/>
      <c r="K27" s="9"/>
      <c r="L27" s="10"/>
      <c r="M27" s="10"/>
      <c r="N27" s="10"/>
    </row>
    <row r="28" spans="1:14" ht="42.75" hidden="1">
      <c r="A28" s="67"/>
      <c r="B28" s="34"/>
      <c r="C28" s="81" t="s">
        <v>60</v>
      </c>
      <c r="D28" s="91"/>
      <c r="E28" s="35"/>
      <c r="F28" s="19"/>
      <c r="G28" s="9"/>
      <c r="H28" s="9"/>
      <c r="I28" s="9"/>
      <c r="J28" s="9"/>
      <c r="K28" s="9"/>
      <c r="L28" s="10"/>
      <c r="M28" s="10"/>
      <c r="N28" s="10"/>
    </row>
    <row r="29" spans="1:14" ht="28.5" hidden="1">
      <c r="A29" s="67"/>
      <c r="B29" s="34"/>
      <c r="C29" s="81" t="s">
        <v>61</v>
      </c>
      <c r="D29" s="90"/>
      <c r="E29" s="33"/>
      <c r="F29" s="19"/>
      <c r="G29" s="9"/>
      <c r="H29" s="9"/>
      <c r="I29" s="9"/>
      <c r="J29" s="9"/>
      <c r="K29" s="9"/>
      <c r="L29" s="10"/>
      <c r="M29" s="10"/>
      <c r="N29" s="10"/>
    </row>
    <row r="30" spans="1:14" ht="42.75" hidden="1">
      <c r="A30" s="67"/>
      <c r="B30" s="34"/>
      <c r="C30" s="81" t="s">
        <v>62</v>
      </c>
      <c r="D30" s="91"/>
      <c r="E30" s="35"/>
      <c r="F30" s="19"/>
      <c r="G30" s="9"/>
      <c r="H30" s="9"/>
      <c r="I30" s="9"/>
      <c r="J30" s="9"/>
      <c r="K30" s="9"/>
      <c r="L30" s="10"/>
      <c r="M30" s="10"/>
      <c r="N30" s="10"/>
    </row>
    <row r="31" spans="1:14" hidden="1">
      <c r="A31" s="67"/>
      <c r="B31" s="34"/>
      <c r="C31" s="81"/>
      <c r="D31" s="90"/>
      <c r="E31" s="33"/>
      <c r="F31" s="19"/>
      <c r="G31" s="9"/>
      <c r="H31" s="9"/>
      <c r="I31" s="9"/>
      <c r="J31" s="9"/>
      <c r="K31" s="9"/>
      <c r="L31" s="10"/>
      <c r="M31" s="10"/>
      <c r="N31" s="10"/>
    </row>
    <row r="32" spans="1:14" hidden="1">
      <c r="A32" s="67"/>
      <c r="B32" s="34"/>
      <c r="C32" s="34"/>
      <c r="D32" s="91"/>
      <c r="E32" s="35"/>
      <c r="F32" s="19"/>
      <c r="G32" s="9"/>
      <c r="H32" s="9"/>
      <c r="I32" s="9"/>
      <c r="J32" s="9"/>
      <c r="K32" s="9"/>
      <c r="L32" s="10"/>
      <c r="M32" s="10"/>
      <c r="N32" s="10"/>
    </row>
    <row r="33" spans="1:14" hidden="1">
      <c r="A33" s="67"/>
      <c r="B33" s="34"/>
      <c r="C33" s="34"/>
      <c r="D33" s="90"/>
      <c r="E33" s="33"/>
      <c r="F33" s="19"/>
      <c r="G33" s="9"/>
      <c r="H33" s="9"/>
      <c r="I33" s="9"/>
      <c r="J33" s="9"/>
      <c r="K33" s="9"/>
      <c r="L33" s="10"/>
      <c r="M33" s="10"/>
      <c r="N33" s="10"/>
    </row>
    <row r="34" spans="1:14" hidden="1">
      <c r="A34" s="67"/>
      <c r="B34" s="35"/>
      <c r="C34" s="35"/>
      <c r="D34" s="91" t="s">
        <v>44</v>
      </c>
      <c r="E34" s="35"/>
      <c r="F34" s="19"/>
      <c r="G34" s="9"/>
      <c r="H34" s="9"/>
      <c r="I34" s="9"/>
      <c r="J34" s="9"/>
      <c r="K34" s="9"/>
      <c r="L34" s="10"/>
      <c r="M34" s="10"/>
      <c r="N34" s="10"/>
    </row>
    <row r="35" spans="1:14" ht="141" customHeight="1">
      <c r="A35" s="67"/>
      <c r="B35" s="74" t="s">
        <v>32</v>
      </c>
      <c r="C35" s="75" t="s">
        <v>63</v>
      </c>
      <c r="D35" s="53" t="s">
        <v>100</v>
      </c>
      <c r="E35" s="36"/>
      <c r="F35" s="54" t="s">
        <v>103</v>
      </c>
      <c r="G35" s="11"/>
      <c r="H35" s="11"/>
      <c r="I35" s="11"/>
      <c r="J35" s="11"/>
      <c r="K35" s="11"/>
      <c r="L35" s="12"/>
      <c r="M35" s="12"/>
      <c r="N35" s="12"/>
    </row>
    <row r="36" spans="1:14" ht="144" customHeight="1">
      <c r="A36" s="67"/>
      <c r="B36" s="76"/>
      <c r="C36" s="63" t="s">
        <v>64</v>
      </c>
      <c r="D36" s="53" t="s">
        <v>99</v>
      </c>
      <c r="E36" s="36"/>
      <c r="F36" s="54" t="s">
        <v>104</v>
      </c>
      <c r="G36" s="11"/>
      <c r="H36" s="11"/>
      <c r="I36" s="11"/>
      <c r="J36" s="11"/>
      <c r="K36" s="11"/>
      <c r="L36" s="12"/>
      <c r="M36" s="12"/>
      <c r="N36" s="12"/>
    </row>
    <row r="37" spans="1:14" ht="142.5">
      <c r="A37" s="67"/>
      <c r="B37" s="76"/>
      <c r="C37" s="63" t="s">
        <v>65</v>
      </c>
      <c r="D37" s="53" t="s">
        <v>96</v>
      </c>
      <c r="E37" s="36"/>
      <c r="F37" s="54" t="s">
        <v>108</v>
      </c>
      <c r="G37" s="11"/>
      <c r="H37" s="11"/>
      <c r="I37" s="11"/>
      <c r="J37" s="11"/>
      <c r="K37" s="11"/>
      <c r="L37" s="12"/>
      <c r="M37" s="12"/>
      <c r="N37" s="12"/>
    </row>
    <row r="38" spans="1:14" ht="142.5">
      <c r="A38" s="67"/>
      <c r="B38" s="76"/>
      <c r="C38" s="63" t="s">
        <v>66</v>
      </c>
      <c r="D38" s="104" t="s">
        <v>95</v>
      </c>
      <c r="E38" s="36"/>
      <c r="F38" s="54" t="s">
        <v>107</v>
      </c>
      <c r="G38" s="11"/>
      <c r="H38" s="11"/>
      <c r="I38" s="11"/>
      <c r="J38" s="11"/>
      <c r="K38" s="11"/>
      <c r="L38" s="12"/>
      <c r="M38" s="12"/>
      <c r="N38" s="12"/>
    </row>
    <row r="39" spans="1:14" ht="213.75">
      <c r="A39" s="67"/>
      <c r="B39" s="76"/>
      <c r="C39" s="63" t="s">
        <v>67</v>
      </c>
      <c r="D39" s="103" t="s">
        <v>97</v>
      </c>
      <c r="E39" s="36"/>
      <c r="F39" s="54" t="s">
        <v>106</v>
      </c>
      <c r="G39" s="11"/>
      <c r="H39" s="11"/>
      <c r="I39" s="11"/>
      <c r="J39" s="11"/>
      <c r="K39" s="11"/>
      <c r="L39" s="12"/>
      <c r="M39" s="12"/>
      <c r="N39" s="12"/>
    </row>
    <row r="40" spans="1:14" ht="185.25">
      <c r="A40" s="67"/>
      <c r="B40" s="76"/>
      <c r="C40" s="63" t="s">
        <v>68</v>
      </c>
      <c r="D40" s="53" t="s">
        <v>98</v>
      </c>
      <c r="E40" s="36"/>
      <c r="F40" s="54" t="s">
        <v>105</v>
      </c>
      <c r="G40" s="11"/>
      <c r="H40" s="11"/>
      <c r="I40" s="11"/>
      <c r="J40" s="11"/>
      <c r="K40" s="11"/>
      <c r="L40" s="12"/>
      <c r="M40" s="12"/>
      <c r="N40" s="12"/>
    </row>
    <row r="41" spans="1:14" ht="171">
      <c r="A41" s="67"/>
      <c r="B41" s="77"/>
      <c r="C41" s="105"/>
      <c r="D41" s="53" t="s">
        <v>101</v>
      </c>
      <c r="E41" s="36"/>
      <c r="F41" s="54" t="s">
        <v>102</v>
      </c>
      <c r="G41" s="11"/>
      <c r="H41" s="11"/>
      <c r="I41" s="11"/>
      <c r="J41" s="11"/>
      <c r="K41" s="11"/>
      <c r="L41" s="12"/>
      <c r="M41" s="12"/>
      <c r="N41" s="12"/>
    </row>
    <row r="42" spans="1:14" ht="42.75" hidden="1">
      <c r="A42" s="40"/>
      <c r="B42" s="29" t="s">
        <v>33</v>
      </c>
      <c r="C42" s="62" t="s">
        <v>69</v>
      </c>
      <c r="D42" s="93"/>
      <c r="E42" s="37"/>
      <c r="F42" s="21"/>
      <c r="G42" s="13"/>
      <c r="H42" s="13"/>
      <c r="I42" s="13"/>
      <c r="J42" s="13"/>
      <c r="K42" s="13"/>
      <c r="L42" s="14"/>
      <c r="M42" s="14"/>
      <c r="N42" s="14"/>
    </row>
    <row r="43" spans="1:14" ht="23.25" hidden="1" customHeight="1">
      <c r="A43" s="40"/>
      <c r="B43" s="55" t="s">
        <v>34</v>
      </c>
      <c r="C43" s="56" t="s">
        <v>71</v>
      </c>
      <c r="D43" s="94"/>
      <c r="E43" s="38"/>
      <c r="F43" s="21"/>
      <c r="G43" s="13"/>
      <c r="H43" s="13"/>
      <c r="I43" s="13"/>
      <c r="J43" s="13"/>
      <c r="K43" s="13"/>
      <c r="L43" s="14"/>
      <c r="M43" s="14"/>
      <c r="N43" s="14"/>
    </row>
    <row r="44" spans="1:14" hidden="1">
      <c r="A44" s="40"/>
      <c r="B44" s="29"/>
      <c r="C44" s="57" t="s">
        <v>72</v>
      </c>
      <c r="D44" s="94"/>
      <c r="E44" s="38"/>
      <c r="F44" s="21"/>
      <c r="G44" s="13"/>
      <c r="H44" s="13"/>
      <c r="I44" s="13"/>
      <c r="J44" s="13"/>
      <c r="K44" s="13"/>
      <c r="L44" s="14"/>
      <c r="M44" s="14"/>
      <c r="N44" s="14"/>
    </row>
    <row r="45" spans="1:14" ht="18.75" hidden="1" customHeight="1">
      <c r="A45" s="40"/>
      <c r="B45" s="29"/>
      <c r="C45" s="56" t="s">
        <v>73</v>
      </c>
      <c r="D45" s="94"/>
      <c r="E45" s="38"/>
      <c r="F45" s="21"/>
      <c r="G45" s="13"/>
      <c r="H45" s="13"/>
      <c r="I45" s="13"/>
      <c r="J45" s="13"/>
      <c r="K45" s="13"/>
      <c r="L45" s="14"/>
      <c r="M45" s="14"/>
      <c r="N45" s="14"/>
    </row>
    <row r="46" spans="1:14" hidden="1">
      <c r="A46" s="40"/>
      <c r="B46" s="29"/>
      <c r="C46" s="57" t="s">
        <v>74</v>
      </c>
      <c r="D46" s="94"/>
      <c r="E46" s="38"/>
      <c r="F46" s="21"/>
      <c r="G46" s="13"/>
      <c r="H46" s="13"/>
      <c r="I46" s="13"/>
      <c r="J46" s="13"/>
      <c r="K46" s="13"/>
      <c r="L46" s="14"/>
      <c r="M46" s="14"/>
      <c r="N46" s="14"/>
    </row>
    <row r="47" spans="1:14" hidden="1">
      <c r="A47" s="40"/>
      <c r="B47" s="29"/>
      <c r="C47" s="51" t="s">
        <v>75</v>
      </c>
      <c r="D47" s="94"/>
      <c r="E47" s="38"/>
      <c r="F47" s="21"/>
      <c r="G47" s="13"/>
      <c r="H47" s="13"/>
      <c r="I47" s="13"/>
      <c r="J47" s="13"/>
      <c r="K47" s="13"/>
      <c r="L47" s="14"/>
      <c r="M47" s="14"/>
      <c r="N47" s="14"/>
    </row>
    <row r="48" spans="1:14" hidden="1">
      <c r="A48" s="40"/>
      <c r="B48" s="29"/>
      <c r="C48" s="51"/>
      <c r="D48" s="94"/>
      <c r="E48" s="38"/>
      <c r="F48" s="21"/>
      <c r="G48" s="13"/>
      <c r="H48" s="13"/>
      <c r="I48" s="13"/>
      <c r="J48" s="13"/>
      <c r="K48" s="13"/>
      <c r="L48" s="14"/>
      <c r="M48" s="14"/>
      <c r="N48" s="14"/>
    </row>
    <row r="49" spans="1:14" hidden="1">
      <c r="A49" s="40"/>
      <c r="B49" s="29"/>
      <c r="C49" s="51"/>
      <c r="D49" s="94"/>
      <c r="E49" s="38"/>
      <c r="F49" s="21"/>
      <c r="G49" s="13"/>
      <c r="H49" s="13"/>
      <c r="I49" s="13"/>
      <c r="J49" s="13"/>
      <c r="K49" s="13"/>
      <c r="L49" s="14"/>
      <c r="M49" s="14"/>
      <c r="N49" s="14"/>
    </row>
    <row r="50" spans="1:14" hidden="1">
      <c r="A50" s="40"/>
      <c r="B50" s="29"/>
      <c r="C50" s="51"/>
      <c r="D50" s="95"/>
      <c r="E50" s="39"/>
      <c r="F50" s="21"/>
      <c r="G50" s="13"/>
      <c r="H50" s="13"/>
      <c r="I50" s="13"/>
      <c r="J50" s="13"/>
      <c r="K50" s="13"/>
      <c r="L50" s="14"/>
      <c r="M50" s="14"/>
      <c r="N50" s="14"/>
    </row>
    <row r="51" spans="1:14" hidden="1">
      <c r="A51" s="40"/>
      <c r="B51" s="29"/>
      <c r="C51" s="51"/>
      <c r="D51" s="93"/>
      <c r="E51" s="37"/>
      <c r="F51" s="21"/>
      <c r="G51" s="13"/>
      <c r="H51" s="13"/>
      <c r="I51" s="13"/>
      <c r="J51" s="13"/>
      <c r="K51" s="13"/>
      <c r="L51" s="14"/>
      <c r="M51" s="14"/>
      <c r="N51" s="14"/>
    </row>
    <row r="52" spans="1:14" hidden="1">
      <c r="A52" s="40"/>
      <c r="B52" s="29"/>
      <c r="C52" s="51"/>
      <c r="D52" s="94"/>
      <c r="E52" s="38"/>
      <c r="F52" s="21"/>
      <c r="G52" s="13"/>
      <c r="H52" s="13"/>
      <c r="I52" s="13"/>
      <c r="J52" s="13"/>
      <c r="K52" s="13"/>
      <c r="L52" s="14"/>
      <c r="M52" s="14"/>
      <c r="N52" s="14"/>
    </row>
    <row r="53" spans="1:14" hidden="1">
      <c r="A53" s="40"/>
      <c r="B53" s="87"/>
      <c r="C53" s="88"/>
      <c r="D53" s="95"/>
      <c r="E53" s="39"/>
      <c r="F53" s="21"/>
      <c r="G53" s="13"/>
      <c r="H53" s="13"/>
      <c r="I53" s="13"/>
      <c r="J53" s="13"/>
      <c r="K53" s="13"/>
      <c r="L53" s="14"/>
      <c r="M53" s="14"/>
      <c r="N53" s="14"/>
    </row>
    <row r="54" spans="1:14" ht="54" hidden="1" customHeight="1">
      <c r="A54" s="40"/>
      <c r="B54" s="60" t="s">
        <v>21</v>
      </c>
      <c r="C54" s="60" t="s">
        <v>76</v>
      </c>
      <c r="D54" s="96"/>
      <c r="E54" s="22"/>
      <c r="F54" s="22"/>
      <c r="G54" s="15"/>
      <c r="H54" s="15"/>
      <c r="I54" s="15"/>
      <c r="J54" s="15"/>
      <c r="K54" s="15"/>
      <c r="L54" s="16"/>
      <c r="M54" s="16"/>
      <c r="N54" s="16"/>
    </row>
    <row r="55" spans="1:14" hidden="1">
      <c r="A55" s="40"/>
      <c r="B55" s="58"/>
      <c r="C55" s="58" t="s">
        <v>77</v>
      </c>
      <c r="D55" s="96"/>
      <c r="E55" s="58"/>
      <c r="F55" s="22"/>
      <c r="G55" s="15"/>
      <c r="H55" s="15"/>
      <c r="I55" s="15"/>
      <c r="J55" s="15"/>
      <c r="K55" s="15"/>
      <c r="L55" s="16"/>
      <c r="M55" s="16"/>
      <c r="N55" s="16"/>
    </row>
    <row r="56" spans="1:14" ht="28.5" hidden="1">
      <c r="A56" s="40"/>
      <c r="B56" s="58"/>
      <c r="C56" s="61" t="s">
        <v>78</v>
      </c>
      <c r="D56" s="96"/>
      <c r="E56" s="58"/>
      <c r="F56" s="22"/>
      <c r="G56" s="15"/>
      <c r="H56" s="15"/>
      <c r="I56" s="15"/>
      <c r="J56" s="15"/>
      <c r="K56" s="15"/>
      <c r="L56" s="16"/>
      <c r="M56" s="16"/>
      <c r="N56" s="16"/>
    </row>
    <row r="57" spans="1:14" hidden="1">
      <c r="A57" s="40"/>
      <c r="B57" s="58"/>
      <c r="C57" s="58" t="s">
        <v>79</v>
      </c>
      <c r="D57" s="96"/>
      <c r="E57" s="58"/>
      <c r="F57" s="22"/>
      <c r="G57" s="15"/>
      <c r="H57" s="15"/>
      <c r="I57" s="15"/>
      <c r="J57" s="15"/>
      <c r="K57" s="15"/>
      <c r="L57" s="16"/>
      <c r="M57" s="16"/>
      <c r="N57" s="16"/>
    </row>
    <row r="58" spans="1:14" hidden="1">
      <c r="A58" s="40"/>
      <c r="B58" s="58"/>
      <c r="C58" s="58" t="s">
        <v>80</v>
      </c>
      <c r="D58" s="96"/>
      <c r="E58" s="58"/>
      <c r="F58" s="22"/>
      <c r="G58" s="15"/>
      <c r="H58" s="15"/>
      <c r="I58" s="15"/>
      <c r="J58" s="15"/>
      <c r="K58" s="15"/>
      <c r="L58" s="16"/>
      <c r="M58" s="16"/>
      <c r="N58" s="16"/>
    </row>
    <row r="59" spans="1:14" hidden="1">
      <c r="A59" s="40"/>
      <c r="B59" s="58"/>
      <c r="C59" s="58" t="s">
        <v>81</v>
      </c>
      <c r="D59" s="96"/>
      <c r="E59" s="58"/>
      <c r="F59" s="22"/>
      <c r="G59" s="15"/>
      <c r="H59" s="15"/>
      <c r="I59" s="15"/>
      <c r="J59" s="15"/>
      <c r="K59" s="15"/>
      <c r="L59" s="16"/>
      <c r="M59" s="16"/>
      <c r="N59" s="16"/>
    </row>
    <row r="60" spans="1:14" hidden="1">
      <c r="A60" s="40"/>
      <c r="B60" s="58"/>
      <c r="C60" s="58" t="s">
        <v>82</v>
      </c>
      <c r="D60" s="96"/>
      <c r="E60" s="58"/>
      <c r="F60" s="22"/>
      <c r="G60" s="15"/>
      <c r="H60" s="15"/>
      <c r="I60" s="15"/>
      <c r="J60" s="15"/>
      <c r="K60" s="15"/>
      <c r="L60" s="16"/>
      <c r="M60" s="16"/>
      <c r="N60" s="16"/>
    </row>
    <row r="61" spans="1:14" hidden="1">
      <c r="A61" s="40"/>
      <c r="B61" s="58"/>
      <c r="C61" s="58"/>
      <c r="D61" s="96"/>
      <c r="E61" s="58"/>
      <c r="F61" s="22"/>
      <c r="G61" s="15"/>
      <c r="H61" s="15"/>
      <c r="I61" s="15"/>
      <c r="J61" s="15"/>
      <c r="K61" s="15"/>
      <c r="L61" s="16"/>
      <c r="M61" s="16"/>
      <c r="N61" s="16"/>
    </row>
    <row r="62" spans="1:14" hidden="1">
      <c r="A62" s="40"/>
      <c r="B62" s="59"/>
      <c r="C62" s="59"/>
      <c r="D62" s="96"/>
      <c r="E62" s="58"/>
      <c r="F62" s="22"/>
      <c r="G62" s="15"/>
      <c r="H62" s="15"/>
      <c r="I62" s="15"/>
      <c r="J62" s="15"/>
      <c r="K62" s="15"/>
      <c r="L62" s="16"/>
      <c r="M62" s="16"/>
      <c r="N62" s="16"/>
    </row>
    <row r="63" spans="1:14" ht="28.5" hidden="1">
      <c r="A63" s="40"/>
      <c r="B63" s="65" t="s">
        <v>20</v>
      </c>
      <c r="C63" s="101" t="s">
        <v>83</v>
      </c>
      <c r="D63" s="97"/>
      <c r="E63" s="40"/>
      <c r="F63" s="23"/>
      <c r="G63" s="17"/>
      <c r="H63" s="17"/>
      <c r="I63" s="17"/>
      <c r="J63" s="17"/>
      <c r="K63" s="17"/>
      <c r="L63" s="6"/>
      <c r="M63" s="6"/>
      <c r="N63" s="6"/>
    </row>
    <row r="64" spans="1:14" hidden="1">
      <c r="A64" s="40"/>
      <c r="B64" s="44"/>
      <c r="C64" s="40" t="s">
        <v>84</v>
      </c>
      <c r="D64" s="98"/>
      <c r="E64" s="40"/>
      <c r="F64" s="23"/>
      <c r="G64" s="17"/>
      <c r="H64" s="17"/>
      <c r="I64" s="17"/>
      <c r="J64" s="17"/>
      <c r="K64" s="17"/>
      <c r="L64" s="6"/>
      <c r="M64" s="6"/>
      <c r="N64" s="6"/>
    </row>
    <row r="65" spans="1:14" hidden="1">
      <c r="A65" s="40"/>
      <c r="B65" s="44"/>
      <c r="C65" s="40" t="s">
        <v>87</v>
      </c>
      <c r="D65" s="98"/>
      <c r="E65" s="40"/>
      <c r="F65" s="23"/>
      <c r="G65" s="17"/>
      <c r="H65" s="17"/>
      <c r="I65" s="17"/>
      <c r="J65" s="17"/>
      <c r="K65" s="17"/>
      <c r="L65" s="6"/>
      <c r="M65" s="6"/>
      <c r="N65" s="6"/>
    </row>
    <row r="66" spans="1:14" hidden="1">
      <c r="A66" s="40"/>
      <c r="B66" s="44"/>
      <c r="C66" s="40" t="s">
        <v>85</v>
      </c>
      <c r="D66" s="98"/>
      <c r="E66" s="40"/>
      <c r="F66" s="23"/>
      <c r="G66" s="17"/>
      <c r="H66" s="17"/>
      <c r="I66" s="17"/>
      <c r="J66" s="17"/>
      <c r="K66" s="17"/>
      <c r="L66" s="6"/>
      <c r="M66" s="6"/>
      <c r="N66" s="6"/>
    </row>
    <row r="67" spans="1:14" hidden="1">
      <c r="A67" s="40"/>
      <c r="B67" s="44"/>
      <c r="C67" s="40" t="s">
        <v>86</v>
      </c>
      <c r="D67" s="98"/>
      <c r="E67" s="40"/>
      <c r="F67" s="23"/>
      <c r="G67" s="17"/>
      <c r="H67" s="17"/>
      <c r="I67" s="17"/>
      <c r="J67" s="17"/>
      <c r="K67" s="17"/>
      <c r="L67" s="6"/>
      <c r="M67" s="6"/>
      <c r="N67" s="6"/>
    </row>
    <row r="68" spans="1:14" ht="21" hidden="1" customHeight="1">
      <c r="A68" s="40"/>
      <c r="B68" s="44"/>
      <c r="C68" s="98" t="s">
        <v>88</v>
      </c>
      <c r="D68" s="98"/>
      <c r="E68" s="40"/>
      <c r="F68" s="23"/>
      <c r="G68" s="17"/>
      <c r="H68" s="17"/>
      <c r="I68" s="17"/>
      <c r="J68" s="17"/>
      <c r="K68" s="17"/>
      <c r="L68" s="6"/>
      <c r="M68" s="6"/>
      <c r="N68" s="6"/>
    </row>
    <row r="69" spans="1:14" hidden="1">
      <c r="A69" s="40"/>
      <c r="B69" s="44"/>
      <c r="C69" s="40" t="s">
        <v>89</v>
      </c>
      <c r="D69" s="98"/>
      <c r="E69" s="40"/>
      <c r="F69" s="23"/>
      <c r="G69" s="17"/>
      <c r="H69" s="17"/>
      <c r="I69" s="17"/>
      <c r="J69" s="17"/>
      <c r="K69" s="17"/>
      <c r="L69" s="6"/>
      <c r="M69" s="6"/>
      <c r="N69" s="6"/>
    </row>
    <row r="70" spans="1:14" hidden="1">
      <c r="A70" s="41"/>
      <c r="B70" s="43"/>
      <c r="C70" s="41" t="s">
        <v>90</v>
      </c>
      <c r="D70" s="99"/>
      <c r="E70" s="41"/>
      <c r="F70" s="23"/>
      <c r="G70" s="17"/>
      <c r="H70" s="17"/>
      <c r="I70" s="17"/>
      <c r="J70" s="17"/>
      <c r="K70" s="17"/>
      <c r="L70" s="6"/>
      <c r="M70" s="6"/>
      <c r="N70" s="6"/>
    </row>
    <row r="71" spans="1:14">
      <c r="A71" s="40" t="s">
        <v>22</v>
      </c>
    </row>
    <row r="72" spans="1:14">
      <c r="A72" s="40" t="s">
        <v>23</v>
      </c>
      <c r="B72" s="46" t="s">
        <v>5</v>
      </c>
      <c r="C72" s="46"/>
      <c r="D72" s="46" t="s">
        <v>24</v>
      </c>
      <c r="E72" s="46"/>
      <c r="F72" s="46"/>
      <c r="G72" s="46"/>
      <c r="H72" s="46"/>
      <c r="I72" s="46"/>
    </row>
  </sheetData>
  <mergeCells count="6">
    <mergeCell ref="H2:L2"/>
    <mergeCell ref="G3:K3"/>
    <mergeCell ref="L3:N3"/>
    <mergeCell ref="G4:H4"/>
    <mergeCell ref="I4:K4"/>
    <mergeCell ref="L4:N4"/>
  </mergeCells>
  <pageMargins left="0" right="0" top="0.25" bottom="0.25" header="0.3" footer="0.05"/>
  <pageSetup paperSize="9" scale="60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83"/>
  <sheetViews>
    <sheetView zoomScale="110" zoomScaleNormal="110" workbookViewId="0">
      <selection sqref="A1:AJ1"/>
    </sheetView>
  </sheetViews>
  <sheetFormatPr defaultRowHeight="14.25"/>
  <cols>
    <col min="1" max="1" width="34.75" customWidth="1"/>
    <col min="2" max="2" width="32.875" customWidth="1"/>
    <col min="3" max="3" width="76.75" customWidth="1"/>
    <col min="4" max="4" width="31.875" customWidth="1"/>
    <col min="5" max="5" width="35.625" customWidth="1"/>
    <col min="6" max="6" width="40.125" customWidth="1"/>
    <col min="7" max="7" width="19.125" customWidth="1"/>
    <col min="8" max="9" width="19.375" customWidth="1"/>
    <col min="10" max="10" width="12.625" customWidth="1"/>
    <col min="11" max="11" width="12" customWidth="1"/>
    <col min="12" max="13" width="12.125" customWidth="1"/>
    <col min="14" max="16" width="11.375" customWidth="1"/>
    <col min="17" max="17" width="12" customWidth="1"/>
    <col min="18" max="18" width="9.375" customWidth="1"/>
    <col min="19" max="19" width="7.75" customWidth="1"/>
    <col min="20" max="20" width="7.625" customWidth="1"/>
  </cols>
  <sheetData>
    <row r="1" spans="1:20" ht="72" customHeight="1">
      <c r="C1" s="132"/>
      <c r="D1" s="133" t="s">
        <v>2</v>
      </c>
      <c r="E1" s="132"/>
    </row>
    <row r="2" spans="1:20" ht="15" thickBot="1">
      <c r="A2" s="79" t="s">
        <v>170</v>
      </c>
      <c r="B2" s="42"/>
      <c r="C2" s="42"/>
      <c r="D2" s="42" t="s">
        <v>159</v>
      </c>
      <c r="E2" s="79" t="s">
        <v>167</v>
      </c>
      <c r="F2" s="139" t="s">
        <v>39</v>
      </c>
      <c r="G2" s="139"/>
      <c r="H2" s="25"/>
      <c r="I2" s="25"/>
      <c r="J2" s="150" t="s">
        <v>194</v>
      </c>
      <c r="K2" s="150"/>
      <c r="L2" s="150"/>
      <c r="M2" s="150"/>
      <c r="N2" s="150"/>
      <c r="O2" s="150"/>
      <c r="P2" s="150"/>
      <c r="Q2" s="150"/>
      <c r="R2" s="150"/>
      <c r="S2" s="25"/>
      <c r="T2" s="26"/>
    </row>
    <row r="3" spans="1:20">
      <c r="A3" s="141" t="s">
        <v>171</v>
      </c>
      <c r="B3" s="44" t="s">
        <v>1</v>
      </c>
      <c r="C3" s="40" t="s">
        <v>174</v>
      </c>
      <c r="D3" s="41" t="s">
        <v>158</v>
      </c>
      <c r="E3" s="137" t="s">
        <v>175</v>
      </c>
      <c r="F3" s="40"/>
      <c r="G3" s="40" t="s">
        <v>192</v>
      </c>
      <c r="H3" s="353" t="s">
        <v>17</v>
      </c>
      <c r="I3" s="345"/>
      <c r="J3" s="345"/>
      <c r="K3" s="345"/>
      <c r="L3" s="345"/>
      <c r="M3" s="345"/>
      <c r="N3" s="345"/>
      <c r="O3" s="345"/>
      <c r="P3" s="345"/>
      <c r="Q3" s="354"/>
      <c r="R3" s="347" t="s">
        <v>18</v>
      </c>
      <c r="S3" s="347"/>
      <c r="T3" s="347"/>
    </row>
    <row r="4" spans="1:20">
      <c r="A4" s="142" t="s">
        <v>26</v>
      </c>
      <c r="B4" s="44" t="s">
        <v>173</v>
      </c>
      <c r="C4" s="40"/>
      <c r="D4" s="42" t="s">
        <v>160</v>
      </c>
      <c r="E4" s="79"/>
      <c r="F4" s="40"/>
      <c r="G4" s="40" t="s">
        <v>186</v>
      </c>
      <c r="H4" s="351" t="s">
        <v>14</v>
      </c>
      <c r="I4" s="351"/>
      <c r="J4" s="346"/>
      <c r="K4" s="146"/>
      <c r="L4" s="151" t="s">
        <v>16</v>
      </c>
      <c r="M4" s="150"/>
      <c r="N4" s="150"/>
      <c r="O4" s="150"/>
      <c r="P4" s="152"/>
      <c r="Q4" s="147"/>
      <c r="R4" s="347" t="s">
        <v>15</v>
      </c>
      <c r="S4" s="347"/>
      <c r="T4" s="347"/>
    </row>
    <row r="5" spans="1:20">
      <c r="A5" s="142"/>
      <c r="B5" s="44"/>
      <c r="C5" s="40"/>
      <c r="D5" s="40"/>
      <c r="E5" s="67"/>
      <c r="F5" s="40"/>
      <c r="G5" s="40"/>
      <c r="H5" s="148" t="s">
        <v>41</v>
      </c>
      <c r="I5" s="148" t="s">
        <v>193</v>
      </c>
      <c r="J5" s="148" t="s">
        <v>41</v>
      </c>
      <c r="K5" s="148" t="s">
        <v>193</v>
      </c>
      <c r="L5" s="148" t="s">
        <v>41</v>
      </c>
      <c r="M5" s="148" t="s">
        <v>193</v>
      </c>
      <c r="N5" s="148" t="s">
        <v>41</v>
      </c>
      <c r="O5" s="148" t="s">
        <v>193</v>
      </c>
      <c r="P5" s="148" t="s">
        <v>41</v>
      </c>
      <c r="Q5" s="148" t="s">
        <v>193</v>
      </c>
      <c r="R5" s="147"/>
      <c r="S5" s="147"/>
      <c r="T5" s="147"/>
    </row>
    <row r="6" spans="1:20" ht="15" thickBot="1">
      <c r="A6" s="143" t="s">
        <v>172</v>
      </c>
      <c r="B6" s="44"/>
      <c r="C6" s="40"/>
      <c r="D6" s="40"/>
      <c r="E6" s="67"/>
      <c r="F6" s="40" t="s">
        <v>169</v>
      </c>
      <c r="G6" s="40" t="s">
        <v>187</v>
      </c>
      <c r="H6" s="26" t="s">
        <v>164</v>
      </c>
      <c r="I6" s="26" t="s">
        <v>164</v>
      </c>
      <c r="J6" s="353" t="s">
        <v>6</v>
      </c>
      <c r="K6" s="354"/>
      <c r="L6" s="353" t="s">
        <v>7</v>
      </c>
      <c r="M6" s="354"/>
      <c r="N6" s="353" t="s">
        <v>8</v>
      </c>
      <c r="O6" s="354"/>
      <c r="P6" s="353" t="s">
        <v>9</v>
      </c>
      <c r="Q6" s="354"/>
      <c r="R6" s="4" t="s">
        <v>161</v>
      </c>
      <c r="S6" s="4" t="s">
        <v>162</v>
      </c>
      <c r="T6" s="4" t="s">
        <v>163</v>
      </c>
    </row>
    <row r="7" spans="1:20" ht="28.5">
      <c r="A7" s="67"/>
      <c r="B7" s="41"/>
      <c r="C7" s="41"/>
      <c r="D7" s="121" t="s">
        <v>127</v>
      </c>
      <c r="E7" s="123"/>
      <c r="F7" s="99" t="s">
        <v>189</v>
      </c>
      <c r="G7" s="99"/>
      <c r="H7" s="138">
        <f>SUM(H8:H81)</f>
        <v>44557</v>
      </c>
      <c r="I7" s="138"/>
      <c r="J7" s="5">
        <f>SUM(J8:J81)</f>
        <v>51750</v>
      </c>
      <c r="K7" s="5"/>
      <c r="L7" s="5">
        <f>SUM(L8:L81)</f>
        <v>50900</v>
      </c>
      <c r="M7" s="5"/>
      <c r="N7" s="5">
        <f>SUM(N8:N81)</f>
        <v>24600</v>
      </c>
      <c r="O7" s="5"/>
      <c r="P7" s="5">
        <f>SUM(P8:P81)</f>
        <v>5500</v>
      </c>
      <c r="Q7" s="5"/>
      <c r="R7" s="6"/>
      <c r="S7" s="6"/>
      <c r="T7" s="6"/>
    </row>
    <row r="8" spans="1:20" ht="42.75">
      <c r="A8" s="67"/>
      <c r="B8" s="124" t="s">
        <v>30</v>
      </c>
      <c r="C8" s="72" t="s">
        <v>46</v>
      </c>
      <c r="D8" s="70"/>
      <c r="E8" s="72" t="s">
        <v>176</v>
      </c>
      <c r="F8" s="32"/>
      <c r="G8" s="32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</row>
    <row r="9" spans="1:20" ht="28.5">
      <c r="A9" s="67" t="s">
        <v>28</v>
      </c>
      <c r="B9" s="52"/>
      <c r="C9" s="82" t="s">
        <v>50</v>
      </c>
      <c r="D9" s="68"/>
      <c r="E9" s="32"/>
      <c r="F9" s="18"/>
      <c r="G9" s="18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</row>
    <row r="10" spans="1:20">
      <c r="A10" s="67"/>
      <c r="B10" s="52"/>
      <c r="C10" s="82"/>
      <c r="D10" s="71"/>
      <c r="E10" s="52"/>
      <c r="F10" s="18"/>
      <c r="G10" s="18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</row>
    <row r="11" spans="1:20" ht="28.5">
      <c r="A11" s="67" t="s">
        <v>29</v>
      </c>
      <c r="B11" s="52"/>
      <c r="C11" s="82" t="s">
        <v>51</v>
      </c>
      <c r="D11" s="71"/>
      <c r="E11" s="52"/>
      <c r="F11" s="18"/>
      <c r="G11" s="18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  <c r="S11" s="8"/>
      <c r="T11" s="8"/>
    </row>
    <row r="12" spans="1:20">
      <c r="A12" s="67"/>
      <c r="B12" s="52"/>
      <c r="C12" s="82"/>
      <c r="D12" s="71"/>
      <c r="E12" s="52"/>
      <c r="F12" s="18"/>
      <c r="G12" s="18"/>
      <c r="H12" s="7"/>
      <c r="I12" s="7"/>
      <c r="J12" s="7"/>
      <c r="K12" s="7"/>
      <c r="L12" s="7"/>
      <c r="M12" s="7"/>
      <c r="N12" s="7"/>
      <c r="O12" s="7"/>
      <c r="P12" s="7"/>
      <c r="Q12" s="7"/>
      <c r="R12" s="8"/>
      <c r="S12" s="8"/>
      <c r="T12" s="8"/>
    </row>
    <row r="13" spans="1:20" ht="28.5">
      <c r="A13" s="67" t="s">
        <v>35</v>
      </c>
      <c r="B13" s="52"/>
      <c r="C13" s="82" t="s">
        <v>52</v>
      </c>
      <c r="D13" s="71"/>
      <c r="E13" s="52"/>
      <c r="F13" s="18"/>
      <c r="G13" s="18"/>
      <c r="H13" s="7"/>
      <c r="I13" s="7"/>
      <c r="J13" s="7"/>
      <c r="K13" s="7"/>
      <c r="L13" s="7"/>
      <c r="M13" s="7"/>
      <c r="N13" s="7"/>
      <c r="O13" s="7"/>
      <c r="P13" s="7"/>
      <c r="Q13" s="7"/>
      <c r="R13" s="8"/>
      <c r="S13" s="8"/>
      <c r="T13" s="8"/>
    </row>
    <row r="14" spans="1:20">
      <c r="A14" s="67" t="s">
        <v>37</v>
      </c>
      <c r="B14" s="52"/>
      <c r="C14" s="82"/>
      <c r="D14" s="71"/>
      <c r="E14" s="52"/>
      <c r="F14" s="18"/>
      <c r="G14" s="18"/>
      <c r="H14" s="7"/>
      <c r="I14" s="7"/>
      <c r="J14" s="7"/>
      <c r="K14" s="7"/>
      <c r="L14" s="7"/>
      <c r="M14" s="7"/>
      <c r="N14" s="7"/>
      <c r="O14" s="7"/>
      <c r="P14" s="7"/>
      <c r="Q14" s="7"/>
      <c r="R14" s="8"/>
      <c r="S14" s="8"/>
      <c r="T14" s="8"/>
    </row>
    <row r="15" spans="1:20" ht="28.5">
      <c r="A15" s="67" t="s">
        <v>36</v>
      </c>
      <c r="B15" s="52"/>
      <c r="C15" s="82" t="s">
        <v>53</v>
      </c>
      <c r="D15" s="71"/>
      <c r="E15" s="52"/>
      <c r="F15" s="18"/>
      <c r="G15" s="18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  <c r="S15" s="8"/>
      <c r="T15" s="8"/>
    </row>
    <row r="16" spans="1:20">
      <c r="A16" s="67" t="s">
        <v>38</v>
      </c>
      <c r="B16" s="52"/>
      <c r="C16" s="82"/>
      <c r="D16" s="71"/>
      <c r="E16" s="52"/>
      <c r="F16" s="18"/>
      <c r="G16" s="18"/>
      <c r="H16" s="7"/>
      <c r="I16" s="7"/>
      <c r="J16" s="7"/>
      <c r="K16" s="7"/>
      <c r="L16" s="7"/>
      <c r="M16" s="7"/>
      <c r="N16" s="7"/>
      <c r="O16" s="7"/>
      <c r="P16" s="7"/>
      <c r="Q16" s="7"/>
      <c r="R16" s="8"/>
      <c r="S16" s="8"/>
      <c r="T16" s="8"/>
    </row>
    <row r="17" spans="1:20" ht="37.5" customHeight="1">
      <c r="A17" s="67" t="s">
        <v>39</v>
      </c>
      <c r="B17" s="52"/>
      <c r="C17" s="82" t="s">
        <v>54</v>
      </c>
      <c r="D17" s="71"/>
      <c r="E17" s="52"/>
      <c r="F17" s="18"/>
      <c r="G17" s="18"/>
      <c r="H17" s="7"/>
      <c r="I17" s="7"/>
      <c r="J17" s="7"/>
      <c r="K17" s="7"/>
      <c r="L17" s="7"/>
      <c r="M17" s="7"/>
      <c r="N17" s="7"/>
      <c r="O17" s="7"/>
      <c r="P17" s="7"/>
      <c r="Q17" s="7"/>
      <c r="R17" s="8"/>
      <c r="S17" s="8"/>
      <c r="T17" s="8"/>
    </row>
    <row r="18" spans="1:20">
      <c r="A18" s="67" t="s">
        <v>40</v>
      </c>
      <c r="B18" s="52"/>
      <c r="C18" s="82"/>
      <c r="D18" s="71"/>
      <c r="E18" s="52"/>
      <c r="F18" s="18"/>
      <c r="G18" s="18"/>
      <c r="H18" s="7"/>
      <c r="I18" s="7"/>
      <c r="J18" s="7"/>
      <c r="K18" s="7"/>
      <c r="L18" s="7"/>
      <c r="M18" s="7"/>
      <c r="N18" s="7"/>
      <c r="O18" s="7"/>
      <c r="P18" s="7"/>
      <c r="Q18" s="7"/>
      <c r="R18" s="8"/>
      <c r="S18" s="8"/>
      <c r="T18" s="8"/>
    </row>
    <row r="19" spans="1:20" ht="28.5">
      <c r="A19" s="67"/>
      <c r="B19" s="52"/>
      <c r="C19" s="83" t="s">
        <v>49</v>
      </c>
      <c r="D19" s="71"/>
      <c r="E19" s="52"/>
      <c r="F19" s="18"/>
      <c r="G19" s="18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  <c r="S19" s="8"/>
      <c r="T19" s="8"/>
    </row>
    <row r="20" spans="1:20">
      <c r="A20" s="67"/>
      <c r="B20" s="52"/>
      <c r="C20" s="82"/>
      <c r="D20" s="71"/>
      <c r="E20" s="52"/>
      <c r="F20" s="18"/>
      <c r="G20" s="18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  <c r="S20" s="8"/>
      <c r="T20" s="8"/>
    </row>
    <row r="21" spans="1:20" ht="22.5" customHeight="1">
      <c r="A21" s="67"/>
      <c r="B21" s="52"/>
      <c r="C21" s="83" t="s">
        <v>55</v>
      </c>
      <c r="D21" s="71"/>
      <c r="E21" s="52"/>
      <c r="F21" s="18"/>
      <c r="G21" s="18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  <c r="S21" s="8"/>
      <c r="T21" s="8"/>
    </row>
    <row r="22" spans="1:20">
      <c r="A22" s="67"/>
      <c r="B22" s="52"/>
      <c r="C22" s="82"/>
      <c r="D22" s="71"/>
      <c r="E22" s="52"/>
      <c r="F22" s="18"/>
      <c r="G22" s="18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  <c r="S22" s="8"/>
      <c r="T22" s="8"/>
    </row>
    <row r="23" spans="1:20">
      <c r="A23" s="67"/>
      <c r="B23" s="52"/>
      <c r="C23" s="84"/>
      <c r="D23" s="71"/>
      <c r="E23" s="52"/>
      <c r="F23" s="18"/>
      <c r="G23" s="18"/>
      <c r="H23" s="7"/>
      <c r="I23" s="7"/>
      <c r="J23" s="7"/>
      <c r="K23" s="7"/>
      <c r="L23" s="7"/>
      <c r="M23" s="7"/>
      <c r="N23" s="7"/>
      <c r="O23" s="7"/>
      <c r="P23" s="7"/>
      <c r="Q23" s="7"/>
      <c r="R23" s="8"/>
      <c r="S23" s="8"/>
      <c r="T23" s="8"/>
    </row>
    <row r="24" spans="1:20" ht="99.75">
      <c r="A24" s="67"/>
      <c r="B24" s="33" t="s">
        <v>128</v>
      </c>
      <c r="C24" s="115" t="s">
        <v>70</v>
      </c>
      <c r="D24" s="112"/>
      <c r="E24" s="131" t="s">
        <v>177</v>
      </c>
      <c r="F24" s="114" t="s">
        <v>188</v>
      </c>
      <c r="G24" s="114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  <c r="S24" s="10"/>
      <c r="T24" s="10"/>
    </row>
    <row r="25" spans="1:20">
      <c r="A25" s="67"/>
      <c r="B25" s="34" t="s">
        <v>129</v>
      </c>
      <c r="C25" s="107" t="s">
        <v>58</v>
      </c>
      <c r="D25" s="129" t="s">
        <v>154</v>
      </c>
      <c r="E25" s="34"/>
      <c r="F25" s="19" t="s">
        <v>191</v>
      </c>
      <c r="G25" s="19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  <c r="S25" s="10"/>
      <c r="T25" s="10"/>
    </row>
    <row r="26" spans="1:20" ht="47.25" customHeight="1">
      <c r="A26" s="67"/>
      <c r="B26" s="34"/>
      <c r="C26" s="107" t="s">
        <v>135</v>
      </c>
      <c r="D26" s="352" t="s">
        <v>165</v>
      </c>
      <c r="E26" s="117" t="s">
        <v>178</v>
      </c>
      <c r="F26" s="342" t="s">
        <v>190</v>
      </c>
      <c r="G26" s="144"/>
      <c r="H26" s="9">
        <v>7600</v>
      </c>
      <c r="I26" s="9"/>
      <c r="J26" s="9">
        <v>7600</v>
      </c>
      <c r="K26" s="9"/>
      <c r="L26" s="9">
        <v>3700</v>
      </c>
      <c r="M26" s="9"/>
      <c r="N26" s="9"/>
      <c r="O26" s="9"/>
      <c r="P26" s="9"/>
      <c r="Q26" s="9"/>
      <c r="R26" s="10"/>
      <c r="S26" s="10"/>
      <c r="T26" s="10"/>
    </row>
    <row r="27" spans="1:20" ht="15.75" customHeight="1">
      <c r="A27" s="67"/>
      <c r="B27" s="34"/>
      <c r="C27" s="128"/>
      <c r="D27" s="352"/>
      <c r="E27" s="128"/>
      <c r="F27" s="343"/>
      <c r="G27" s="145"/>
      <c r="H27" s="130">
        <v>11000</v>
      </c>
      <c r="I27" s="130"/>
      <c r="J27" s="130">
        <v>9000</v>
      </c>
      <c r="K27" s="130"/>
      <c r="L27" s="130">
        <v>10000</v>
      </c>
      <c r="M27" s="130"/>
      <c r="N27" s="130">
        <v>10000</v>
      </c>
      <c r="O27" s="130"/>
      <c r="P27" s="9"/>
      <c r="Q27" s="9"/>
      <c r="R27" s="10"/>
      <c r="S27" s="10"/>
      <c r="T27" s="10"/>
    </row>
    <row r="28" spans="1:20" ht="35.25" customHeight="1">
      <c r="A28" s="67"/>
      <c r="B28" s="34"/>
      <c r="C28" s="107" t="s">
        <v>136</v>
      </c>
      <c r="D28" s="340"/>
      <c r="E28" s="34"/>
      <c r="F28" s="340"/>
      <c r="G28" s="145"/>
      <c r="H28" s="134">
        <v>57</v>
      </c>
      <c r="I28" s="134"/>
      <c r="J28" s="134">
        <v>7000</v>
      </c>
      <c r="K28" s="134"/>
      <c r="L28" s="134">
        <v>5500</v>
      </c>
      <c r="M28" s="134"/>
      <c r="N28" s="134">
        <v>5500</v>
      </c>
      <c r="O28" s="134"/>
      <c r="P28" s="134">
        <v>5500</v>
      </c>
      <c r="Q28" s="134"/>
      <c r="R28" s="10"/>
      <c r="S28" s="10"/>
      <c r="T28" s="10"/>
    </row>
    <row r="29" spans="1:20" ht="68.25" customHeight="1">
      <c r="A29" s="67"/>
      <c r="B29" s="34"/>
      <c r="C29" s="107" t="s">
        <v>166</v>
      </c>
      <c r="D29" s="340"/>
      <c r="E29" s="114" t="s">
        <v>179</v>
      </c>
      <c r="F29" s="341"/>
      <c r="G29" s="149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  <c r="S29" s="10"/>
      <c r="T29" s="10"/>
    </row>
    <row r="30" spans="1:20" ht="28.5">
      <c r="A30" s="67"/>
      <c r="B30" s="34"/>
      <c r="C30" s="107" t="s">
        <v>137</v>
      </c>
      <c r="D30" s="340"/>
      <c r="E30" s="127" t="s">
        <v>180</v>
      </c>
      <c r="F30" s="113"/>
      <c r="G30" s="113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  <c r="S30" s="10"/>
      <c r="T30" s="10"/>
    </row>
    <row r="31" spans="1:20" ht="31.5" customHeight="1">
      <c r="A31" s="67"/>
      <c r="B31" s="34"/>
      <c r="C31" s="343" t="s">
        <v>138</v>
      </c>
      <c r="D31" s="340"/>
      <c r="E31" s="114" t="s">
        <v>181</v>
      </c>
      <c r="F31" s="342" t="s">
        <v>157</v>
      </c>
      <c r="G31" s="144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  <c r="S31" s="10"/>
      <c r="T31" s="10"/>
    </row>
    <row r="32" spans="1:20" ht="18.75" customHeight="1">
      <c r="A32" s="67"/>
      <c r="B32" s="34"/>
      <c r="C32" s="340"/>
      <c r="D32" s="340"/>
      <c r="E32" s="33"/>
      <c r="F32" s="343"/>
      <c r="G32" s="145"/>
      <c r="H32" s="9">
        <v>4900</v>
      </c>
      <c r="I32" s="9"/>
      <c r="J32" s="9">
        <v>5500</v>
      </c>
      <c r="K32" s="9"/>
      <c r="L32" s="9">
        <v>5300</v>
      </c>
      <c r="M32" s="9"/>
      <c r="N32" s="9"/>
      <c r="O32" s="9"/>
      <c r="P32" s="9"/>
      <c r="Q32" s="9"/>
      <c r="R32" s="10"/>
      <c r="S32" s="10"/>
      <c r="T32" s="10"/>
    </row>
    <row r="33" spans="1:20" ht="21" customHeight="1">
      <c r="A33" s="67"/>
      <c r="B33" s="34"/>
      <c r="C33" s="340"/>
      <c r="D33" s="340"/>
      <c r="E33" s="35"/>
      <c r="F33" s="340"/>
      <c r="G33" s="145"/>
      <c r="H33" s="9">
        <v>7300</v>
      </c>
      <c r="I33" s="9"/>
      <c r="J33" s="9">
        <v>6100</v>
      </c>
      <c r="K33" s="9"/>
      <c r="L33" s="9">
        <v>6100</v>
      </c>
      <c r="M33" s="9"/>
      <c r="N33" s="9"/>
      <c r="O33" s="9"/>
      <c r="P33" s="9"/>
      <c r="Q33" s="9"/>
      <c r="R33" s="10"/>
      <c r="S33" s="10"/>
      <c r="T33" s="10"/>
    </row>
    <row r="34" spans="1:20" ht="20.25" customHeight="1">
      <c r="A34" s="67"/>
      <c r="B34" s="34"/>
      <c r="C34" s="340"/>
      <c r="D34" s="340"/>
      <c r="E34" s="34"/>
      <c r="F34" s="340"/>
      <c r="G34" s="145"/>
      <c r="H34" s="9">
        <v>4800</v>
      </c>
      <c r="I34" s="9"/>
      <c r="J34" s="9">
        <v>5300</v>
      </c>
      <c r="K34" s="9"/>
      <c r="L34" s="9">
        <v>5300</v>
      </c>
      <c r="M34" s="9"/>
      <c r="N34" s="9">
        <v>1800</v>
      </c>
      <c r="O34" s="9"/>
      <c r="P34" s="9"/>
      <c r="Q34" s="9"/>
      <c r="R34" s="10"/>
      <c r="S34" s="10"/>
      <c r="T34" s="10"/>
    </row>
    <row r="35" spans="1:20" ht="15.75" customHeight="1">
      <c r="A35" s="67"/>
      <c r="B35" s="34"/>
      <c r="C35" s="340"/>
      <c r="D35" s="340"/>
      <c r="E35" s="34"/>
      <c r="F35" s="34" t="s">
        <v>155</v>
      </c>
      <c r="G35" s="34"/>
      <c r="H35" s="9">
        <v>8900</v>
      </c>
      <c r="I35" s="9"/>
      <c r="J35" s="9">
        <v>11000</v>
      </c>
      <c r="K35" s="9"/>
      <c r="L35" s="9">
        <v>11000</v>
      </c>
      <c r="M35" s="9"/>
      <c r="N35" s="9">
        <v>4500</v>
      </c>
      <c r="O35" s="9"/>
      <c r="P35" s="9"/>
      <c r="Q35" s="9"/>
      <c r="R35" s="10"/>
      <c r="S35" s="10"/>
      <c r="T35" s="10"/>
    </row>
    <row r="36" spans="1:20" ht="17.25" customHeight="1">
      <c r="A36" s="67"/>
      <c r="B36" s="34"/>
      <c r="C36" s="340"/>
      <c r="D36" s="340"/>
      <c r="E36" s="33"/>
      <c r="F36" s="35" t="s">
        <v>156</v>
      </c>
      <c r="G36" s="35"/>
      <c r="H36" s="9"/>
      <c r="I36" s="9"/>
      <c r="J36" s="9">
        <v>250</v>
      </c>
      <c r="K36" s="9"/>
      <c r="L36" s="9">
        <v>4000</v>
      </c>
      <c r="M36" s="9"/>
      <c r="N36" s="9">
        <v>2800</v>
      </c>
      <c r="O36" s="9"/>
      <c r="P36" s="9"/>
      <c r="Q36" s="9"/>
      <c r="R36" s="10"/>
      <c r="S36" s="10"/>
      <c r="T36" s="10"/>
    </row>
    <row r="37" spans="1:20" ht="17.25" customHeight="1">
      <c r="A37" s="67"/>
      <c r="B37" s="35"/>
      <c r="C37" s="35"/>
      <c r="D37" s="341"/>
      <c r="E37" s="35"/>
      <c r="F37" s="19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  <c r="S37" s="10"/>
      <c r="T37" s="10"/>
    </row>
    <row r="38" spans="1:20" ht="30.75" customHeight="1">
      <c r="A38" s="67"/>
      <c r="B38" s="34"/>
      <c r="C38" s="135"/>
      <c r="D38" s="136"/>
      <c r="E38" s="34"/>
      <c r="F38" s="19"/>
      <c r="G38" s="19"/>
      <c r="H38" s="9"/>
      <c r="I38" s="9"/>
      <c r="J38" s="9"/>
      <c r="K38" s="9"/>
      <c r="L38" s="9"/>
      <c r="M38" s="9"/>
      <c r="N38" s="9"/>
      <c r="O38" s="9"/>
      <c r="P38" s="9"/>
      <c r="Q38" s="9"/>
      <c r="R38" s="10"/>
      <c r="S38" s="10"/>
      <c r="T38" s="10"/>
    </row>
    <row r="39" spans="1:20" ht="50.25" customHeight="1">
      <c r="A39" s="67"/>
      <c r="B39" s="122" t="s">
        <v>130</v>
      </c>
      <c r="C39" s="75" t="s">
        <v>63</v>
      </c>
      <c r="D39" s="92"/>
      <c r="E39" s="106" t="s">
        <v>182</v>
      </c>
      <c r="F39" s="20"/>
      <c r="G39" s="20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2"/>
      <c r="S39" s="12"/>
      <c r="T39" s="12"/>
    </row>
    <row r="40" spans="1:20">
      <c r="A40" s="67"/>
      <c r="B40" s="76"/>
      <c r="C40" s="63" t="s">
        <v>64</v>
      </c>
      <c r="D40" s="92"/>
      <c r="E40" s="36"/>
      <c r="F40" s="20"/>
      <c r="G40" s="20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2"/>
      <c r="S40" s="12"/>
      <c r="T40" s="12"/>
    </row>
    <row r="41" spans="1:20">
      <c r="A41" s="67"/>
      <c r="B41" s="76"/>
      <c r="C41" s="63" t="s">
        <v>139</v>
      </c>
      <c r="D41" s="92"/>
      <c r="E41" s="36"/>
      <c r="F41" s="20"/>
      <c r="G41" s="2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2"/>
      <c r="S41" s="12"/>
      <c r="T41" s="12"/>
    </row>
    <row r="42" spans="1:20">
      <c r="A42" s="67"/>
      <c r="B42" s="76"/>
      <c r="C42" s="63" t="s">
        <v>66</v>
      </c>
      <c r="D42" s="92"/>
      <c r="E42" s="36"/>
      <c r="F42" s="20"/>
      <c r="G42" s="20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  <c r="S42" s="12"/>
      <c r="T42" s="12"/>
    </row>
    <row r="43" spans="1:20">
      <c r="A43" s="67"/>
      <c r="B43" s="76"/>
      <c r="C43" s="63" t="s">
        <v>67</v>
      </c>
      <c r="D43" s="1"/>
      <c r="E43" s="36"/>
      <c r="F43" s="20"/>
      <c r="G43" s="20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2"/>
      <c r="S43" s="12"/>
      <c r="T43" s="12"/>
    </row>
    <row r="44" spans="1:20" ht="28.5">
      <c r="A44" s="67"/>
      <c r="B44" s="76"/>
      <c r="C44" s="106" t="s">
        <v>68</v>
      </c>
      <c r="D44" s="92"/>
      <c r="E44" s="36"/>
      <c r="F44" s="20"/>
      <c r="G44" s="20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2"/>
      <c r="S44" s="12"/>
      <c r="T44" s="12"/>
    </row>
    <row r="45" spans="1:20">
      <c r="A45" s="67"/>
      <c r="B45" s="76"/>
      <c r="C45" s="63"/>
      <c r="D45" s="92"/>
      <c r="E45" s="36"/>
      <c r="F45" s="20"/>
      <c r="G45" s="20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2"/>
      <c r="S45" s="12"/>
      <c r="T45" s="12"/>
    </row>
    <row r="46" spans="1:20">
      <c r="A46" s="67"/>
      <c r="B46" s="76"/>
      <c r="C46" s="63"/>
      <c r="D46" s="92"/>
      <c r="E46" s="36"/>
      <c r="F46" s="20"/>
      <c r="G46" s="20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2"/>
      <c r="S46" s="12"/>
      <c r="T46" s="12"/>
    </row>
    <row r="47" spans="1:20">
      <c r="A47" s="67"/>
      <c r="B47" s="76"/>
      <c r="C47" s="63"/>
      <c r="D47" s="1"/>
      <c r="E47" s="36"/>
      <c r="F47" s="20"/>
      <c r="G47" s="20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2"/>
      <c r="S47" s="12"/>
      <c r="T47" s="12"/>
    </row>
    <row r="48" spans="1:20">
      <c r="A48" s="67"/>
      <c r="B48" s="76"/>
      <c r="C48" s="63"/>
      <c r="D48" s="92"/>
      <c r="E48" s="36"/>
      <c r="F48" s="20"/>
      <c r="G48" s="20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2"/>
      <c r="S48" s="12"/>
      <c r="T48" s="12"/>
    </row>
    <row r="49" spans="1:20">
      <c r="A49" s="67"/>
      <c r="B49" s="76"/>
      <c r="C49" s="63"/>
      <c r="D49" s="92"/>
      <c r="E49" s="36"/>
      <c r="F49" s="20"/>
      <c r="G49" s="20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2"/>
      <c r="S49" s="12"/>
      <c r="T49" s="12"/>
    </row>
    <row r="50" spans="1:20">
      <c r="A50" s="67"/>
      <c r="B50" s="76"/>
      <c r="C50" s="63"/>
      <c r="D50" s="92"/>
      <c r="E50" s="36"/>
      <c r="F50" s="20"/>
      <c r="G50" s="20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2"/>
      <c r="S50" s="12"/>
      <c r="T50" s="12"/>
    </row>
    <row r="51" spans="1:20">
      <c r="A51" s="67"/>
      <c r="B51" s="76"/>
      <c r="C51" s="63"/>
      <c r="D51" s="92"/>
      <c r="E51" s="36"/>
      <c r="F51" s="20"/>
      <c r="G51" s="20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2"/>
      <c r="S51" s="12"/>
      <c r="T51" s="12"/>
    </row>
    <row r="52" spans="1:20">
      <c r="A52" s="67"/>
      <c r="B52" s="77"/>
      <c r="C52" s="64"/>
      <c r="D52" s="92"/>
      <c r="E52" s="36"/>
      <c r="F52" s="20"/>
      <c r="G52" s="20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2"/>
      <c r="S52" s="12"/>
      <c r="T52" s="12"/>
    </row>
    <row r="53" spans="1:20" ht="42.75">
      <c r="A53" s="67"/>
      <c r="B53" s="125" t="s">
        <v>131</v>
      </c>
      <c r="C53" s="62" t="s">
        <v>125</v>
      </c>
      <c r="D53" s="27"/>
      <c r="E53" s="62" t="s">
        <v>183</v>
      </c>
      <c r="F53" s="21"/>
      <c r="G53" s="21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4"/>
      <c r="S53" s="14"/>
      <c r="T53" s="14"/>
    </row>
    <row r="54" spans="1:20" ht="34.5" customHeight="1">
      <c r="A54" s="67"/>
      <c r="B54" s="126" t="s">
        <v>132</v>
      </c>
      <c r="C54" s="57" t="s">
        <v>140</v>
      </c>
      <c r="D54" s="28"/>
      <c r="E54" s="38"/>
      <c r="F54" s="21"/>
      <c r="G54" s="21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4"/>
      <c r="S54" s="14"/>
      <c r="T54" s="14"/>
    </row>
    <row r="55" spans="1:20">
      <c r="A55" s="67"/>
      <c r="B55" s="38"/>
      <c r="C55" s="57" t="s">
        <v>141</v>
      </c>
      <c r="D55" s="28"/>
      <c r="E55" s="38"/>
      <c r="F55" s="21"/>
      <c r="G55" s="21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4"/>
      <c r="S55" s="14"/>
      <c r="T55" s="14"/>
    </row>
    <row r="56" spans="1:20" ht="32.25" customHeight="1">
      <c r="A56" s="67"/>
      <c r="B56" s="38"/>
      <c r="C56" s="57" t="s">
        <v>73</v>
      </c>
      <c r="D56" s="28"/>
      <c r="E56" s="38"/>
      <c r="F56" s="21"/>
      <c r="G56" s="21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4"/>
      <c r="S56" s="14"/>
      <c r="T56" s="14"/>
    </row>
    <row r="57" spans="1:20">
      <c r="A57" s="67"/>
      <c r="B57" s="38"/>
      <c r="C57" s="57" t="s">
        <v>142</v>
      </c>
      <c r="D57" s="28"/>
      <c r="E57" s="38"/>
      <c r="F57" s="21"/>
      <c r="G57" s="21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4"/>
      <c r="S57" s="14"/>
      <c r="T57" s="14"/>
    </row>
    <row r="58" spans="1:20">
      <c r="A58" s="67"/>
      <c r="B58" s="38"/>
      <c r="C58" s="57" t="s">
        <v>75</v>
      </c>
      <c r="D58" s="28"/>
      <c r="E58" s="38"/>
      <c r="F58" s="21"/>
      <c r="G58" s="21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4"/>
      <c r="S58" s="14"/>
      <c r="T58" s="14"/>
    </row>
    <row r="59" spans="1:20">
      <c r="A59" s="67"/>
      <c r="B59" s="38"/>
      <c r="C59" s="51"/>
      <c r="D59" s="28"/>
      <c r="E59" s="38"/>
      <c r="F59" s="21"/>
      <c r="G59" s="21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4"/>
      <c r="S59" s="14"/>
      <c r="T59" s="14"/>
    </row>
    <row r="60" spans="1:20">
      <c r="A60" s="67"/>
      <c r="B60" s="38"/>
      <c r="C60" s="51"/>
      <c r="D60" s="28"/>
      <c r="E60" s="38"/>
      <c r="F60" s="21"/>
      <c r="G60" s="21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4"/>
      <c r="S60" s="14"/>
      <c r="T60" s="14"/>
    </row>
    <row r="61" spans="1:20">
      <c r="A61" s="67"/>
      <c r="B61" s="38"/>
      <c r="C61" s="51"/>
      <c r="D61" s="28"/>
      <c r="E61" s="38"/>
      <c r="F61" s="21"/>
      <c r="G61" s="21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4"/>
      <c r="S61" s="14"/>
      <c r="T61" s="14"/>
    </row>
    <row r="62" spans="1:20">
      <c r="A62" s="67"/>
      <c r="B62" s="38"/>
      <c r="C62" s="51"/>
      <c r="D62" s="28"/>
      <c r="E62" s="38"/>
      <c r="F62" s="21"/>
      <c r="G62" s="21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4"/>
      <c r="S62" s="14"/>
      <c r="T62" s="14"/>
    </row>
    <row r="63" spans="1:20">
      <c r="A63" s="67"/>
      <c r="B63" s="38"/>
      <c r="C63" s="51"/>
      <c r="D63" s="28"/>
      <c r="E63" s="38"/>
      <c r="F63" s="21"/>
      <c r="G63" s="21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4"/>
      <c r="S63" s="14"/>
      <c r="T63" s="14"/>
    </row>
    <row r="64" spans="1:20">
      <c r="A64" s="67"/>
      <c r="B64" s="39"/>
      <c r="C64" s="88"/>
      <c r="D64" s="30"/>
      <c r="E64" s="39"/>
      <c r="F64" s="21"/>
      <c r="G64" s="21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4"/>
      <c r="S64" s="14"/>
      <c r="T64" s="14"/>
    </row>
    <row r="65" spans="1:20" ht="54" customHeight="1">
      <c r="A65" s="67"/>
      <c r="B65" s="60" t="s">
        <v>134</v>
      </c>
      <c r="C65" s="60" t="s">
        <v>76</v>
      </c>
      <c r="D65" s="2"/>
      <c r="E65" s="60" t="s">
        <v>184</v>
      </c>
      <c r="F65" s="22"/>
      <c r="G65" s="22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6"/>
      <c r="S65" s="16"/>
      <c r="T65" s="16"/>
    </row>
    <row r="66" spans="1:20" ht="28.5">
      <c r="A66" s="67"/>
      <c r="B66" s="58"/>
      <c r="C66" s="118" t="s">
        <v>143</v>
      </c>
      <c r="D66" s="2"/>
      <c r="E66" s="58"/>
      <c r="F66" s="22"/>
      <c r="G66" s="22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6"/>
      <c r="S66" s="16"/>
      <c r="T66" s="16"/>
    </row>
    <row r="67" spans="1:20" ht="28.5">
      <c r="A67" s="67"/>
      <c r="B67" s="58"/>
      <c r="C67" s="61" t="s">
        <v>78</v>
      </c>
      <c r="D67" s="2"/>
      <c r="E67" s="58"/>
      <c r="F67" s="22"/>
      <c r="G67" s="22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  <c r="S67" s="16"/>
      <c r="T67" s="16"/>
    </row>
    <row r="68" spans="1:20" ht="28.5">
      <c r="A68" s="67"/>
      <c r="B68" s="58"/>
      <c r="C68" s="118" t="s">
        <v>144</v>
      </c>
      <c r="D68" s="2"/>
      <c r="E68" s="58"/>
      <c r="F68" s="22"/>
      <c r="G68" s="22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6"/>
      <c r="S68" s="16"/>
      <c r="T68" s="16"/>
    </row>
    <row r="69" spans="1:20" ht="28.5">
      <c r="A69" s="67"/>
      <c r="B69" s="58"/>
      <c r="C69" s="118" t="s">
        <v>145</v>
      </c>
      <c r="D69" s="2"/>
      <c r="E69" s="58"/>
      <c r="F69" s="22"/>
      <c r="G69" s="22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6"/>
      <c r="S69" s="16"/>
      <c r="T69" s="16"/>
    </row>
    <row r="70" spans="1:20" ht="28.5">
      <c r="A70" s="67"/>
      <c r="B70" s="58"/>
      <c r="C70" s="118" t="s">
        <v>146</v>
      </c>
      <c r="D70" s="2"/>
      <c r="E70" s="58"/>
      <c r="F70" s="22"/>
      <c r="G70" s="22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6"/>
      <c r="S70" s="16"/>
      <c r="T70" s="16"/>
    </row>
    <row r="71" spans="1:20" ht="28.5">
      <c r="A71" s="67"/>
      <c r="B71" s="58"/>
      <c r="C71" s="118" t="s">
        <v>147</v>
      </c>
      <c r="D71" s="2"/>
      <c r="E71" s="58"/>
      <c r="F71" s="22"/>
      <c r="G71" s="22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6"/>
    </row>
    <row r="72" spans="1:20">
      <c r="A72" s="67"/>
      <c r="B72" s="58"/>
      <c r="C72" s="58"/>
      <c r="D72" s="2"/>
      <c r="E72" s="58"/>
      <c r="F72" s="22"/>
      <c r="G72" s="22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6"/>
      <c r="S72" s="16"/>
      <c r="T72" s="16"/>
    </row>
    <row r="73" spans="1:20">
      <c r="A73" s="67"/>
      <c r="B73" s="59"/>
      <c r="C73" s="59"/>
      <c r="D73" s="2"/>
      <c r="E73" s="58"/>
      <c r="F73" s="22"/>
      <c r="G73" s="22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6"/>
      <c r="S73" s="16"/>
      <c r="T73" s="16"/>
    </row>
    <row r="74" spans="1:20" ht="42.75">
      <c r="A74" s="67"/>
      <c r="B74" s="101" t="s">
        <v>133</v>
      </c>
      <c r="C74" s="101" t="s">
        <v>126</v>
      </c>
      <c r="D74" s="348"/>
      <c r="E74" s="100" t="s">
        <v>185</v>
      </c>
      <c r="F74" s="23"/>
      <c r="G74" s="23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6"/>
      <c r="S74" s="6"/>
      <c r="T74" s="6"/>
    </row>
    <row r="75" spans="1:20" ht="28.5">
      <c r="A75" s="67"/>
      <c r="B75" s="40"/>
      <c r="C75" s="119" t="s">
        <v>148</v>
      </c>
      <c r="D75" s="349"/>
      <c r="E75" s="40"/>
      <c r="F75" s="23"/>
      <c r="G75" s="23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6"/>
      <c r="S75" s="6"/>
      <c r="T75" s="6"/>
    </row>
    <row r="76" spans="1:20">
      <c r="A76" s="67"/>
      <c r="B76" s="40"/>
      <c r="C76" s="40" t="s">
        <v>149</v>
      </c>
      <c r="D76" s="349"/>
      <c r="E76" s="40"/>
      <c r="F76" s="23"/>
      <c r="G76" s="23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6"/>
      <c r="S76" s="6"/>
      <c r="T76" s="6"/>
    </row>
    <row r="77" spans="1:20" ht="28.5">
      <c r="A77" s="67"/>
      <c r="B77" s="40"/>
      <c r="C77" s="119" t="s">
        <v>150</v>
      </c>
      <c r="D77" s="349"/>
      <c r="E77" s="40"/>
      <c r="F77" s="23"/>
      <c r="G77" s="23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6"/>
      <c r="S77" s="6"/>
      <c r="T77" s="6"/>
    </row>
    <row r="78" spans="1:20">
      <c r="A78" s="67"/>
      <c r="B78" s="40"/>
      <c r="C78" s="40" t="s">
        <v>86</v>
      </c>
      <c r="D78" s="349"/>
      <c r="E78" s="40"/>
      <c r="F78" s="23"/>
      <c r="G78" s="23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6"/>
      <c r="S78" s="6"/>
      <c r="T78" s="6"/>
    </row>
    <row r="79" spans="1:20" ht="32.25" customHeight="1">
      <c r="A79" s="67"/>
      <c r="B79" s="40"/>
      <c r="C79" s="108" t="s">
        <v>151</v>
      </c>
      <c r="D79" s="349"/>
      <c r="E79" s="40"/>
      <c r="F79" s="23"/>
      <c r="G79" s="23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6"/>
      <c r="S79" s="6"/>
      <c r="T79" s="6"/>
    </row>
    <row r="80" spans="1:20" ht="14.25" customHeight="1">
      <c r="A80" s="67"/>
      <c r="B80" s="40"/>
      <c r="C80" s="40" t="s">
        <v>152</v>
      </c>
      <c r="D80" s="349"/>
      <c r="E80" s="40"/>
      <c r="F80" s="23"/>
      <c r="G80" s="23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6"/>
      <c r="S80" s="6"/>
      <c r="T80" s="6"/>
    </row>
    <row r="81" spans="1:20" ht="42" customHeight="1">
      <c r="A81" s="123"/>
      <c r="B81" s="41"/>
      <c r="C81" s="120" t="s">
        <v>153</v>
      </c>
      <c r="D81" s="350"/>
      <c r="E81" s="41"/>
      <c r="F81" s="23"/>
      <c r="G81" s="23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6"/>
      <c r="S81" s="6"/>
      <c r="T81" s="6"/>
    </row>
    <row r="82" spans="1:20">
      <c r="A82" s="140" t="s">
        <v>22</v>
      </c>
    </row>
    <row r="83" spans="1:20">
      <c r="A83" s="140" t="s">
        <v>23</v>
      </c>
      <c r="B83" s="46"/>
      <c r="C83" s="46"/>
      <c r="D83" s="46" t="s">
        <v>24</v>
      </c>
      <c r="E83" s="46"/>
      <c r="F83" s="46"/>
      <c r="G83" s="46"/>
      <c r="H83" s="46"/>
      <c r="I83" s="46"/>
      <c r="J83" s="46"/>
      <c r="K83" s="46"/>
      <c r="L83" s="46"/>
      <c r="M83" s="46"/>
      <c r="N83" s="46" t="s">
        <v>168</v>
      </c>
      <c r="O83" s="46"/>
      <c r="P83" s="46"/>
      <c r="Q83" s="46"/>
      <c r="R83" s="46"/>
      <c r="S83" s="46"/>
      <c r="T83" s="46"/>
    </row>
  </sheetData>
  <mergeCells count="13">
    <mergeCell ref="C31:C36"/>
    <mergeCell ref="D74:D81"/>
    <mergeCell ref="R3:T3"/>
    <mergeCell ref="H4:J4"/>
    <mergeCell ref="R4:T4"/>
    <mergeCell ref="F26:F29"/>
    <mergeCell ref="F31:F34"/>
    <mergeCell ref="D26:D37"/>
    <mergeCell ref="J6:K6"/>
    <mergeCell ref="L6:M6"/>
    <mergeCell ref="N6:O6"/>
    <mergeCell ref="P6:Q6"/>
    <mergeCell ref="H3:Q3"/>
  </mergeCells>
  <pageMargins left="1" right="0" top="0" bottom="0" header="0.05" footer="0.05"/>
  <pageSetup paperSize="9" scale="65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39"/>
  <sheetViews>
    <sheetView tabSelected="1" topLeftCell="G5" zoomScale="61" zoomScaleNormal="61" zoomScaleSheetLayoutView="83" workbookViewId="0">
      <selection sqref="A1:AJ35"/>
    </sheetView>
  </sheetViews>
  <sheetFormatPr defaultColWidth="9.125" defaultRowHeight="23.25"/>
  <cols>
    <col min="1" max="1" width="11.125" style="153" customWidth="1"/>
    <col min="2" max="2" width="11.625" style="153" customWidth="1"/>
    <col min="3" max="3" width="10.875" style="153" customWidth="1"/>
    <col min="4" max="4" width="14.625" style="153" customWidth="1"/>
    <col min="5" max="5" width="26.5" style="173" customWidth="1"/>
    <col min="6" max="6" width="20.375" style="294" customWidth="1"/>
    <col min="7" max="7" width="8.375" style="153" customWidth="1"/>
    <col min="8" max="8" width="9.75" style="153" customWidth="1"/>
    <col min="9" max="9" width="8.875" style="153" customWidth="1"/>
    <col min="10" max="10" width="9.75" style="153" bestFit="1" customWidth="1"/>
    <col min="11" max="11" width="7.875" style="153" bestFit="1" customWidth="1"/>
    <col min="12" max="12" width="7.625" style="153" bestFit="1" customWidth="1"/>
    <col min="13" max="13" width="7.5" style="193" customWidth="1"/>
    <col min="14" max="14" width="11.5" style="209" bestFit="1" customWidth="1"/>
    <col min="15" max="15" width="10" style="206" bestFit="1" customWidth="1"/>
    <col min="16" max="16" width="7.5" style="188" customWidth="1"/>
    <col min="17" max="17" width="11.75" style="210" bestFit="1" customWidth="1"/>
    <col min="18" max="18" width="6.875" style="206" customWidth="1"/>
    <col min="19" max="19" width="7.75" style="153" customWidth="1"/>
    <col min="20" max="20" width="11.75" style="153" bestFit="1" customWidth="1"/>
    <col min="21" max="21" width="7.125" style="153" customWidth="1"/>
    <col min="22" max="22" width="7.375" style="153" customWidth="1"/>
    <col min="23" max="23" width="11.75" style="153" bestFit="1" customWidth="1"/>
    <col min="24" max="24" width="7.375" style="153" customWidth="1"/>
    <col min="25" max="25" width="6.75" style="153" customWidth="1"/>
    <col min="26" max="26" width="11.75" style="153" bestFit="1" customWidth="1"/>
    <col min="27" max="27" width="7.125" style="153" customWidth="1"/>
    <col min="28" max="28" width="7.5" style="153" customWidth="1"/>
    <col min="29" max="29" width="11.875" style="153" bestFit="1" customWidth="1"/>
    <col min="30" max="30" width="7" style="153" customWidth="1"/>
    <col min="31" max="31" width="6.875" style="153" customWidth="1"/>
    <col min="32" max="32" width="11.75" style="153" bestFit="1" customWidth="1"/>
    <col min="33" max="34" width="7.75" style="153" customWidth="1"/>
    <col min="35" max="35" width="14" style="247" bestFit="1" customWidth="1"/>
    <col min="36" max="36" width="8" style="153" customWidth="1"/>
    <col min="37" max="16384" width="9.125" style="153"/>
  </cols>
  <sheetData>
    <row r="1" spans="1:36" ht="30.75">
      <c r="A1" s="366" t="s">
        <v>304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</row>
    <row r="2" spans="1:36" s="254" customFormat="1" ht="24" customHeight="1">
      <c r="A2" s="252" t="s">
        <v>196</v>
      </c>
      <c r="B2" s="253"/>
      <c r="C2" s="252" t="s">
        <v>195</v>
      </c>
      <c r="F2" s="294"/>
      <c r="M2" s="268"/>
      <c r="N2" s="269"/>
      <c r="O2" s="270"/>
      <c r="P2" s="271"/>
      <c r="Q2" s="272"/>
      <c r="R2" s="270"/>
      <c r="AI2" s="273"/>
    </row>
    <row r="3" spans="1:36" s="254" customFormat="1" ht="24" customHeight="1">
      <c r="A3" s="252" t="s">
        <v>203</v>
      </c>
      <c r="B3" s="253"/>
      <c r="C3" s="252" t="s">
        <v>204</v>
      </c>
      <c r="F3" s="294"/>
      <c r="M3" s="268"/>
      <c r="N3" s="269"/>
      <c r="O3" s="270"/>
      <c r="P3" s="271"/>
      <c r="Q3" s="272"/>
      <c r="R3" s="270"/>
      <c r="AI3" s="273"/>
    </row>
    <row r="4" spans="1:36" s="164" customFormat="1" ht="19.5">
      <c r="A4" s="367" t="s">
        <v>205</v>
      </c>
      <c r="B4" s="368"/>
      <c r="C4" s="328" t="s">
        <v>206</v>
      </c>
      <c r="D4" s="218" t="s">
        <v>209</v>
      </c>
      <c r="E4" s="329" t="s">
        <v>258</v>
      </c>
      <c r="F4" s="369" t="s">
        <v>213</v>
      </c>
      <c r="G4" s="369"/>
      <c r="H4" s="369"/>
      <c r="I4" s="369"/>
      <c r="J4" s="369"/>
      <c r="K4" s="369"/>
      <c r="L4" s="369"/>
      <c r="M4" s="367" t="s">
        <v>220</v>
      </c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8"/>
    </row>
    <row r="5" spans="1:36" s="164" customFormat="1" ht="19.5">
      <c r="A5" s="330"/>
      <c r="B5" s="165"/>
      <c r="C5" s="331" t="s">
        <v>207</v>
      </c>
      <c r="D5" s="332" t="s">
        <v>210</v>
      </c>
      <c r="E5" s="332" t="s">
        <v>257</v>
      </c>
      <c r="F5" s="370" t="s">
        <v>219</v>
      </c>
      <c r="G5" s="370"/>
      <c r="H5" s="370"/>
      <c r="I5" s="370"/>
      <c r="J5" s="370"/>
      <c r="K5" s="370"/>
      <c r="L5" s="370"/>
      <c r="M5" s="189"/>
      <c r="N5" s="207"/>
      <c r="O5" s="196"/>
      <c r="P5" s="211"/>
      <c r="Q5" s="207"/>
      <c r="R5" s="19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245"/>
      <c r="AJ5" s="165"/>
    </row>
    <row r="6" spans="1:36" s="164" customFormat="1" ht="19.5">
      <c r="A6" s="333"/>
      <c r="B6" s="167"/>
      <c r="C6" s="334" t="s">
        <v>208</v>
      </c>
      <c r="D6" s="335" t="s">
        <v>211</v>
      </c>
      <c r="E6" s="332" t="s">
        <v>212</v>
      </c>
      <c r="F6" s="291"/>
      <c r="G6" s="168"/>
      <c r="H6" s="168"/>
      <c r="I6" s="168"/>
      <c r="J6" s="168"/>
      <c r="K6" s="168"/>
      <c r="L6" s="168"/>
      <c r="M6" s="190"/>
      <c r="N6" s="208"/>
      <c r="O6" s="197"/>
      <c r="P6" s="212"/>
      <c r="Q6" s="208"/>
      <c r="R6" s="197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246"/>
      <c r="AJ6" s="167"/>
    </row>
    <row r="7" spans="1:36" s="154" customFormat="1" ht="15.75" customHeight="1">
      <c r="A7" s="158" t="s">
        <v>238</v>
      </c>
      <c r="B7" s="158" t="s">
        <v>264</v>
      </c>
      <c r="C7" s="157"/>
      <c r="D7" s="156"/>
      <c r="E7" s="248" t="s">
        <v>244</v>
      </c>
      <c r="F7" s="371" t="s">
        <v>214</v>
      </c>
      <c r="G7" s="372"/>
      <c r="H7" s="373"/>
      <c r="I7" s="371" t="s">
        <v>200</v>
      </c>
      <c r="J7" s="373"/>
      <c r="K7" s="371" t="s">
        <v>201</v>
      </c>
      <c r="L7" s="373"/>
      <c r="M7" s="374" t="s">
        <v>221</v>
      </c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6"/>
      <c r="AB7" s="374" t="s">
        <v>18</v>
      </c>
      <c r="AC7" s="375"/>
      <c r="AD7" s="375"/>
      <c r="AE7" s="375"/>
      <c r="AF7" s="375"/>
      <c r="AG7" s="375"/>
      <c r="AH7" s="375"/>
      <c r="AI7" s="375"/>
      <c r="AJ7" s="376"/>
    </row>
    <row r="8" spans="1:36" s="154" customFormat="1" ht="15.75" customHeight="1">
      <c r="A8" s="161" t="s">
        <v>237</v>
      </c>
      <c r="B8" s="161" t="s">
        <v>261</v>
      </c>
      <c r="C8" s="160"/>
      <c r="D8" s="159"/>
      <c r="E8" s="217" t="s">
        <v>245</v>
      </c>
      <c r="F8" s="356" t="s">
        <v>215</v>
      </c>
      <c r="G8" s="357"/>
      <c r="H8" s="358"/>
      <c r="I8" s="250"/>
      <c r="J8" s="249"/>
      <c r="K8" s="250"/>
      <c r="L8" s="249"/>
      <c r="M8" s="377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9"/>
      <c r="AB8" s="377"/>
      <c r="AC8" s="378"/>
      <c r="AD8" s="378"/>
      <c r="AE8" s="378"/>
      <c r="AF8" s="378"/>
      <c r="AG8" s="378"/>
      <c r="AH8" s="378"/>
      <c r="AI8" s="378"/>
      <c r="AJ8" s="379"/>
    </row>
    <row r="9" spans="1:36" s="154" customFormat="1" ht="15.75" customHeight="1">
      <c r="A9" s="161"/>
      <c r="B9" s="161" t="s">
        <v>262</v>
      </c>
      <c r="C9" s="160"/>
      <c r="D9" s="159"/>
      <c r="E9" s="219"/>
      <c r="F9" s="184" t="s">
        <v>198</v>
      </c>
      <c r="G9" s="158" t="s">
        <v>260</v>
      </c>
      <c r="H9" s="170" t="s">
        <v>216</v>
      </c>
      <c r="I9" s="158" t="s">
        <v>197</v>
      </c>
      <c r="J9" s="170" t="s">
        <v>260</v>
      </c>
      <c r="K9" s="158" t="s">
        <v>197</v>
      </c>
      <c r="L9" s="171" t="s">
        <v>260</v>
      </c>
      <c r="M9" s="359" t="s">
        <v>14</v>
      </c>
      <c r="N9" s="360"/>
      <c r="O9" s="360"/>
      <c r="P9" s="360"/>
      <c r="Q9" s="360"/>
      <c r="R9" s="360"/>
      <c r="S9" s="361" t="s">
        <v>16</v>
      </c>
      <c r="T9" s="362"/>
      <c r="U9" s="362"/>
      <c r="V9" s="362"/>
      <c r="W9" s="362"/>
      <c r="X9" s="362"/>
      <c r="Y9" s="362"/>
      <c r="Z9" s="362"/>
      <c r="AA9" s="363"/>
      <c r="AB9" s="361" t="s">
        <v>15</v>
      </c>
      <c r="AC9" s="362"/>
      <c r="AD9" s="362"/>
      <c r="AE9" s="362"/>
      <c r="AF9" s="362"/>
      <c r="AG9" s="362"/>
      <c r="AH9" s="362"/>
      <c r="AI9" s="362"/>
      <c r="AJ9" s="363"/>
    </row>
    <row r="10" spans="1:36" s="154" customFormat="1" ht="15.75" customHeight="1">
      <c r="A10" s="161"/>
      <c r="B10" s="161" t="s">
        <v>263</v>
      </c>
      <c r="C10" s="160"/>
      <c r="D10" s="159"/>
      <c r="E10" s="219"/>
      <c r="F10" s="295"/>
      <c r="G10" s="161" t="s">
        <v>259</v>
      </c>
      <c r="H10" s="172" t="s">
        <v>217</v>
      </c>
      <c r="I10" s="161"/>
      <c r="J10" s="172" t="s">
        <v>259</v>
      </c>
      <c r="K10" s="161"/>
      <c r="L10" s="162" t="s">
        <v>259</v>
      </c>
      <c r="M10" s="364" t="s">
        <v>13</v>
      </c>
      <c r="N10" s="365"/>
      <c r="O10" s="365"/>
      <c r="P10" s="361" t="s">
        <v>6</v>
      </c>
      <c r="Q10" s="362"/>
      <c r="R10" s="363"/>
      <c r="S10" s="355" t="s">
        <v>7</v>
      </c>
      <c r="T10" s="355"/>
      <c r="U10" s="355"/>
      <c r="V10" s="355" t="s">
        <v>8</v>
      </c>
      <c r="W10" s="355"/>
      <c r="X10" s="355"/>
      <c r="Y10" s="355" t="s">
        <v>9</v>
      </c>
      <c r="Z10" s="355"/>
      <c r="AA10" s="355"/>
      <c r="AB10" s="355" t="s">
        <v>222</v>
      </c>
      <c r="AC10" s="355"/>
      <c r="AD10" s="355"/>
      <c r="AE10" s="355" t="s">
        <v>223</v>
      </c>
      <c r="AF10" s="355"/>
      <c r="AG10" s="355"/>
      <c r="AH10" s="355" t="s">
        <v>224</v>
      </c>
      <c r="AI10" s="355"/>
      <c r="AJ10" s="355"/>
    </row>
    <row r="11" spans="1:36" s="154" customFormat="1" ht="15.75" customHeight="1">
      <c r="A11" s="163"/>
      <c r="B11" s="161" t="s">
        <v>235</v>
      </c>
      <c r="C11" s="160"/>
      <c r="D11" s="159"/>
      <c r="E11" s="220"/>
      <c r="F11" s="296"/>
      <c r="G11" s="163"/>
      <c r="H11" s="169" t="s">
        <v>218</v>
      </c>
      <c r="I11" s="163"/>
      <c r="J11" s="169"/>
      <c r="K11" s="163"/>
      <c r="L11" s="183"/>
      <c r="M11" s="282" t="s">
        <v>197</v>
      </c>
      <c r="N11" s="283" t="s">
        <v>199</v>
      </c>
      <c r="O11" s="284" t="s">
        <v>202</v>
      </c>
      <c r="P11" s="282" t="s">
        <v>197</v>
      </c>
      <c r="Q11" s="283" t="s">
        <v>199</v>
      </c>
      <c r="R11" s="284" t="s">
        <v>202</v>
      </c>
      <c r="S11" s="284" t="s">
        <v>197</v>
      </c>
      <c r="T11" s="284" t="s">
        <v>199</v>
      </c>
      <c r="U11" s="284" t="s">
        <v>202</v>
      </c>
      <c r="V11" s="284" t="s">
        <v>197</v>
      </c>
      <c r="W11" s="284" t="s">
        <v>199</v>
      </c>
      <c r="X11" s="284" t="s">
        <v>202</v>
      </c>
      <c r="Y11" s="284" t="s">
        <v>197</v>
      </c>
      <c r="Z11" s="284" t="s">
        <v>199</v>
      </c>
      <c r="AA11" s="284" t="s">
        <v>202</v>
      </c>
      <c r="AB11" s="284" t="s">
        <v>197</v>
      </c>
      <c r="AC11" s="284" t="s">
        <v>199</v>
      </c>
      <c r="AD11" s="284" t="s">
        <v>202</v>
      </c>
      <c r="AE11" s="284" t="s">
        <v>197</v>
      </c>
      <c r="AF11" s="284" t="s">
        <v>199</v>
      </c>
      <c r="AG11" s="284" t="s">
        <v>202</v>
      </c>
      <c r="AH11" s="284" t="s">
        <v>197</v>
      </c>
      <c r="AI11" s="285" t="s">
        <v>199</v>
      </c>
      <c r="AJ11" s="284" t="s">
        <v>202</v>
      </c>
    </row>
    <row r="12" spans="1:36" s="263" customFormat="1">
      <c r="A12" s="216" t="s">
        <v>239</v>
      </c>
      <c r="B12" s="267" t="s">
        <v>296</v>
      </c>
      <c r="C12" s="321" t="s">
        <v>239</v>
      </c>
      <c r="D12" s="322" t="s">
        <v>246</v>
      </c>
      <c r="E12" s="320" t="s">
        <v>240</v>
      </c>
      <c r="F12" s="313"/>
      <c r="G12" s="337">
        <v>773.00199999999995</v>
      </c>
      <c r="H12" s="314"/>
      <c r="I12" s="315"/>
      <c r="J12" s="316"/>
      <c r="K12" s="317"/>
      <c r="L12" s="317"/>
      <c r="M12" s="318"/>
      <c r="N12" s="319">
        <f>N13+N19+N21+N25+N27+N32+N34</f>
        <v>394.24170000000004</v>
      </c>
      <c r="O12" s="338" t="s">
        <v>243</v>
      </c>
      <c r="P12" s="319"/>
      <c r="Q12" s="319">
        <f t="shared" ref="Q12:AI12" si="0">Q13+Q19+Q21+Q25+Q27+Q32+Q34</f>
        <v>1007.826</v>
      </c>
      <c r="R12" s="338" t="s">
        <v>243</v>
      </c>
      <c r="S12" s="319"/>
      <c r="T12" s="319">
        <f t="shared" si="0"/>
        <v>1159.4945050000001</v>
      </c>
      <c r="U12" s="338" t="s">
        <v>243</v>
      </c>
      <c r="V12" s="319"/>
      <c r="W12" s="319">
        <f t="shared" si="0"/>
        <v>1338.4324152499998</v>
      </c>
      <c r="X12" s="338" t="s">
        <v>243</v>
      </c>
      <c r="Y12" s="319"/>
      <c r="Z12" s="319">
        <f t="shared" si="0"/>
        <v>1550.2685256625</v>
      </c>
      <c r="AA12" s="338" t="s">
        <v>265</v>
      </c>
      <c r="AB12" s="319"/>
      <c r="AC12" s="319">
        <f t="shared" si="0"/>
        <v>7982.7595889706254</v>
      </c>
      <c r="AD12" s="338" t="s">
        <v>265</v>
      </c>
      <c r="AE12" s="319"/>
      <c r="AF12" s="319">
        <f t="shared" si="0"/>
        <v>9261.935577014905</v>
      </c>
      <c r="AG12" s="338" t="s">
        <v>265</v>
      </c>
      <c r="AH12" s="319"/>
      <c r="AI12" s="319">
        <f t="shared" si="0"/>
        <v>10804.283592910833</v>
      </c>
      <c r="AJ12" s="338" t="s">
        <v>243</v>
      </c>
    </row>
    <row r="13" spans="1:36" s="173" customFormat="1" ht="105">
      <c r="A13" s="275" t="s">
        <v>281</v>
      </c>
      <c r="B13" s="275" t="s">
        <v>293</v>
      </c>
      <c r="C13" s="323" t="s">
        <v>294</v>
      </c>
      <c r="D13" s="324" t="s">
        <v>297</v>
      </c>
      <c r="E13" s="274" t="s">
        <v>225</v>
      </c>
      <c r="F13" s="292" t="s">
        <v>284</v>
      </c>
      <c r="G13" s="251"/>
      <c r="H13" s="292" t="s">
        <v>278</v>
      </c>
      <c r="I13" s="292" t="s">
        <v>279</v>
      </c>
      <c r="J13" s="312">
        <v>13.475</v>
      </c>
      <c r="K13" s="266" t="s">
        <v>243</v>
      </c>
      <c r="L13" s="266" t="s">
        <v>243</v>
      </c>
      <c r="M13" s="185"/>
      <c r="N13" s="232">
        <f>N14</f>
        <v>172.68140000000002</v>
      </c>
      <c r="O13" s="194" t="s">
        <v>243</v>
      </c>
      <c r="P13" s="232"/>
      <c r="Q13" s="232">
        <f t="shared" ref="Q13:AI13" si="1">Q14</f>
        <v>571.20170000000007</v>
      </c>
      <c r="R13" s="198" t="s">
        <v>243</v>
      </c>
      <c r="S13" s="232"/>
      <c r="T13" s="232">
        <f t="shared" si="1"/>
        <v>640.70029999999997</v>
      </c>
      <c r="U13" s="194" t="s">
        <v>243</v>
      </c>
      <c r="V13" s="232"/>
      <c r="W13" s="232">
        <f t="shared" si="1"/>
        <v>719.62444599999992</v>
      </c>
      <c r="X13" s="194" t="s">
        <v>243</v>
      </c>
      <c r="Y13" s="232"/>
      <c r="Z13" s="232">
        <f t="shared" si="1"/>
        <v>809.41182979999985</v>
      </c>
      <c r="AA13" s="198" t="s">
        <v>243</v>
      </c>
      <c r="AB13" s="232"/>
      <c r="AC13" s="232">
        <f t="shared" si="1"/>
        <v>3531.9982011799998</v>
      </c>
      <c r="AD13" s="198" t="s">
        <v>243</v>
      </c>
      <c r="AE13" s="232"/>
      <c r="AF13" s="232">
        <f t="shared" si="1"/>
        <v>3910.8659337459994</v>
      </c>
      <c r="AG13" s="198" t="s">
        <v>243</v>
      </c>
      <c r="AH13" s="232"/>
      <c r="AI13" s="232">
        <f t="shared" si="1"/>
        <v>4332.7540220581996</v>
      </c>
      <c r="AJ13" s="231" t="s">
        <v>243</v>
      </c>
    </row>
    <row r="14" spans="1:36" s="173" customFormat="1" ht="60" customHeight="1">
      <c r="A14" s="275" t="s">
        <v>236</v>
      </c>
      <c r="B14" s="275"/>
      <c r="C14" s="323" t="s">
        <v>295</v>
      </c>
      <c r="D14" s="324" t="s">
        <v>291</v>
      </c>
      <c r="E14" s="275" t="s">
        <v>228</v>
      </c>
      <c r="F14" s="297" t="s">
        <v>285</v>
      </c>
      <c r="G14" s="251"/>
      <c r="H14" s="292" t="s">
        <v>267</v>
      </c>
      <c r="I14" s="292" t="s">
        <v>280</v>
      </c>
      <c r="J14" s="221">
        <v>1.41248</v>
      </c>
      <c r="K14" s="266" t="s">
        <v>243</v>
      </c>
      <c r="L14" s="251"/>
      <c r="M14" s="185"/>
      <c r="N14" s="234">
        <f>N15</f>
        <v>172.68140000000002</v>
      </c>
      <c r="O14" s="198" t="s">
        <v>243</v>
      </c>
      <c r="P14" s="234"/>
      <c r="Q14" s="234">
        <f t="shared" ref="Q14:AI14" si="2">Q15</f>
        <v>571.20170000000007</v>
      </c>
      <c r="R14" s="198" t="s">
        <v>243</v>
      </c>
      <c r="S14" s="234">
        <f t="shared" si="2"/>
        <v>0</v>
      </c>
      <c r="T14" s="234">
        <f t="shared" si="2"/>
        <v>640.70029999999997</v>
      </c>
      <c r="U14" s="194" t="s">
        <v>243</v>
      </c>
      <c r="V14" s="234"/>
      <c r="W14" s="234">
        <f t="shared" si="2"/>
        <v>719.62444599999992</v>
      </c>
      <c r="X14" s="234"/>
      <c r="Y14" s="234"/>
      <c r="Z14" s="234">
        <f t="shared" si="2"/>
        <v>809.41182979999985</v>
      </c>
      <c r="AA14" s="198" t="s">
        <v>243</v>
      </c>
      <c r="AB14" s="234"/>
      <c r="AC14" s="234">
        <f t="shared" si="2"/>
        <v>3531.9982011799998</v>
      </c>
      <c r="AD14" s="198" t="s">
        <v>243</v>
      </c>
      <c r="AE14" s="234"/>
      <c r="AF14" s="234">
        <f t="shared" si="2"/>
        <v>3910.8659337459994</v>
      </c>
      <c r="AG14" s="198" t="s">
        <v>243</v>
      </c>
      <c r="AH14" s="234"/>
      <c r="AI14" s="234">
        <f t="shared" si="2"/>
        <v>4332.7540220581996</v>
      </c>
      <c r="AJ14" s="231" t="s">
        <v>243</v>
      </c>
    </row>
    <row r="15" spans="1:36" s="173" customFormat="1" ht="48" customHeight="1">
      <c r="A15" s="299"/>
      <c r="B15" s="299"/>
      <c r="C15" s="215"/>
      <c r="D15" s="300"/>
      <c r="E15" s="275" t="s">
        <v>229</v>
      </c>
      <c r="F15" s="297" t="s">
        <v>286</v>
      </c>
      <c r="G15" s="203"/>
      <c r="H15" s="292" t="s">
        <v>268</v>
      </c>
      <c r="I15" s="308"/>
      <c r="J15" s="266"/>
      <c r="K15" s="266" t="s">
        <v>243</v>
      </c>
      <c r="L15" s="266"/>
      <c r="M15" s="215"/>
      <c r="N15" s="198">
        <f>N16+N17+N18</f>
        <v>172.68140000000002</v>
      </c>
      <c r="O15" s="198" t="s">
        <v>243</v>
      </c>
      <c r="P15" s="198"/>
      <c r="Q15" s="198">
        <f t="shared" ref="Q15:AI15" si="3">Q16+Q17+Q18</f>
        <v>571.20170000000007</v>
      </c>
      <c r="R15" s="198" t="s">
        <v>243</v>
      </c>
      <c r="S15" s="198">
        <f t="shared" si="3"/>
        <v>0</v>
      </c>
      <c r="T15" s="198">
        <f t="shared" si="3"/>
        <v>640.70029999999997</v>
      </c>
      <c r="U15" s="194" t="s">
        <v>243</v>
      </c>
      <c r="V15" s="198"/>
      <c r="W15" s="198">
        <f t="shared" si="3"/>
        <v>719.62444599999992</v>
      </c>
      <c r="X15" s="198"/>
      <c r="Y15" s="198"/>
      <c r="Z15" s="198">
        <f t="shared" si="3"/>
        <v>809.41182979999985</v>
      </c>
      <c r="AA15" s="198" t="s">
        <v>243</v>
      </c>
      <c r="AB15" s="198"/>
      <c r="AC15" s="198">
        <f t="shared" si="3"/>
        <v>3531.9982011799998</v>
      </c>
      <c r="AD15" s="198" t="s">
        <v>243</v>
      </c>
      <c r="AE15" s="198"/>
      <c r="AF15" s="198">
        <f t="shared" si="3"/>
        <v>3910.8659337459994</v>
      </c>
      <c r="AG15" s="198" t="s">
        <v>243</v>
      </c>
      <c r="AH15" s="198"/>
      <c r="AI15" s="198">
        <f t="shared" si="3"/>
        <v>4332.7540220581996</v>
      </c>
      <c r="AJ15" s="231" t="s">
        <v>243</v>
      </c>
    </row>
    <row r="16" spans="1:36" s="173" customFormat="1">
      <c r="A16" s="216"/>
      <c r="B16" s="155"/>
      <c r="C16" s="175"/>
      <c r="E16" s="278" t="s">
        <v>256</v>
      </c>
      <c r="F16" s="298" t="s">
        <v>287</v>
      </c>
      <c r="G16" s="201"/>
      <c r="H16" s="298" t="s">
        <v>269</v>
      </c>
      <c r="I16" s="309"/>
      <c r="J16" s="221"/>
      <c r="K16" s="201" t="s">
        <v>243</v>
      </c>
      <c r="L16" s="251" t="s">
        <v>243</v>
      </c>
      <c r="M16" s="185"/>
      <c r="N16" s="289">
        <v>161.2946</v>
      </c>
      <c r="O16" s="287" t="s">
        <v>243</v>
      </c>
      <c r="P16" s="289"/>
      <c r="Q16" s="289">
        <v>234.81560000000002</v>
      </c>
      <c r="R16" s="287" t="s">
        <v>243</v>
      </c>
      <c r="S16" s="289"/>
      <c r="T16" s="289">
        <v>258.29715999999996</v>
      </c>
      <c r="U16" s="287" t="s">
        <v>243</v>
      </c>
      <c r="V16" s="289"/>
      <c r="W16" s="289">
        <v>284.12687599999998</v>
      </c>
      <c r="X16" s="287" t="s">
        <v>243</v>
      </c>
      <c r="Y16" s="289"/>
      <c r="Z16" s="289">
        <v>312.53956360000001</v>
      </c>
      <c r="AA16" s="287" t="s">
        <v>243</v>
      </c>
      <c r="AB16" s="289"/>
      <c r="AC16" s="289">
        <v>1718.9675998000002</v>
      </c>
      <c r="AD16" s="287" t="s">
        <v>243</v>
      </c>
      <c r="AE16" s="289"/>
      <c r="AF16" s="289">
        <v>1890.8643597799999</v>
      </c>
      <c r="AG16" s="287" t="s">
        <v>243</v>
      </c>
      <c r="AH16" s="289"/>
      <c r="AI16" s="289">
        <v>2079.9507957579999</v>
      </c>
      <c r="AJ16" s="288" t="s">
        <v>243</v>
      </c>
    </row>
    <row r="17" spans="1:36" s="173" customFormat="1">
      <c r="A17" s="216"/>
      <c r="B17" s="155"/>
      <c r="C17" s="175"/>
      <c r="D17" s="228"/>
      <c r="E17" s="278" t="s">
        <v>254</v>
      </c>
      <c r="F17" s="298" t="s">
        <v>282</v>
      </c>
      <c r="G17" s="201"/>
      <c r="H17" s="298" t="s">
        <v>270</v>
      </c>
      <c r="I17" s="309"/>
      <c r="J17" s="221"/>
      <c r="K17" s="201" t="s">
        <v>243</v>
      </c>
      <c r="L17" s="221" t="s">
        <v>243</v>
      </c>
      <c r="M17" s="186"/>
      <c r="N17" s="287">
        <v>8.9550000000000001</v>
      </c>
      <c r="O17" s="287" t="s">
        <v>243</v>
      </c>
      <c r="P17" s="287"/>
      <c r="Q17" s="287">
        <v>310.98230000000001</v>
      </c>
      <c r="R17" s="287" t="s">
        <v>243</v>
      </c>
      <c r="S17" s="287"/>
      <c r="T17" s="287">
        <v>354.45895999999999</v>
      </c>
      <c r="U17" s="287" t="s">
        <v>243</v>
      </c>
      <c r="V17" s="290"/>
      <c r="W17" s="287">
        <v>404.75897199999997</v>
      </c>
      <c r="X17" s="287" t="s">
        <v>243</v>
      </c>
      <c r="Y17" s="290"/>
      <c r="Z17" s="287">
        <v>463.05980839999995</v>
      </c>
      <c r="AA17" s="287" t="s">
        <v>243</v>
      </c>
      <c r="AB17" s="290"/>
      <c r="AC17" s="287">
        <v>1627.0620834799997</v>
      </c>
      <c r="AD17" s="287" t="s">
        <v>243</v>
      </c>
      <c r="AE17" s="290"/>
      <c r="AF17" s="287">
        <v>1815.4362042759999</v>
      </c>
      <c r="AG17" s="287" t="s">
        <v>243</v>
      </c>
      <c r="AH17" s="290"/>
      <c r="AI17" s="287">
        <v>2027.7813196411998</v>
      </c>
      <c r="AJ17" s="286" t="s">
        <v>243</v>
      </c>
    </row>
    <row r="18" spans="1:36" s="173" customFormat="1" ht="37.5">
      <c r="A18" s="216"/>
      <c r="B18" s="155"/>
      <c r="C18" s="264"/>
      <c r="D18" s="228"/>
      <c r="E18" s="278" t="s">
        <v>255</v>
      </c>
      <c r="F18" s="297" t="s">
        <v>283</v>
      </c>
      <c r="G18" s="201"/>
      <c r="H18" s="297" t="s">
        <v>271</v>
      </c>
      <c r="I18" s="309"/>
      <c r="J18" s="221"/>
      <c r="K18" s="201" t="s">
        <v>243</v>
      </c>
      <c r="L18" s="221" t="s">
        <v>243</v>
      </c>
      <c r="M18" s="186"/>
      <c r="N18" s="194">
        <v>2.4318</v>
      </c>
      <c r="O18" s="201" t="s">
        <v>243</v>
      </c>
      <c r="P18" s="185"/>
      <c r="Q18" s="204">
        <v>25.403799999999997</v>
      </c>
      <c r="R18" s="221" t="s">
        <v>243</v>
      </c>
      <c r="S18" s="201"/>
      <c r="T18" s="240">
        <v>27.944179999999996</v>
      </c>
      <c r="U18" s="221" t="s">
        <v>243</v>
      </c>
      <c r="V18" s="221"/>
      <c r="W18" s="204">
        <v>30.738597999999996</v>
      </c>
      <c r="X18" s="221" t="s">
        <v>243</v>
      </c>
      <c r="Y18" s="201"/>
      <c r="Z18" s="240">
        <v>33.812457799999997</v>
      </c>
      <c r="AA18" s="221" t="s">
        <v>243</v>
      </c>
      <c r="AB18" s="221"/>
      <c r="AC18" s="204">
        <v>185.96851789999999</v>
      </c>
      <c r="AD18" s="221" t="s">
        <v>243</v>
      </c>
      <c r="AE18" s="201"/>
      <c r="AF18" s="240">
        <v>204.56536969000001</v>
      </c>
      <c r="AG18" s="221" t="s">
        <v>243</v>
      </c>
      <c r="AH18" s="221"/>
      <c r="AI18" s="205">
        <v>225.02190665900002</v>
      </c>
      <c r="AJ18" s="221" t="s">
        <v>243</v>
      </c>
    </row>
    <row r="19" spans="1:36" s="173" customFormat="1" ht="42" customHeight="1">
      <c r="A19" s="216"/>
      <c r="B19" s="176"/>
      <c r="C19" s="178"/>
      <c r="D19" s="178"/>
      <c r="E19" s="274" t="s">
        <v>230</v>
      </c>
      <c r="F19" s="297" t="s">
        <v>288</v>
      </c>
      <c r="G19" s="201"/>
      <c r="H19" s="297" t="s">
        <v>272</v>
      </c>
      <c r="I19" s="309"/>
      <c r="J19" s="221"/>
      <c r="K19" s="201"/>
      <c r="L19" s="221"/>
      <c r="M19" s="186"/>
      <c r="N19" s="242">
        <f t="shared" ref="N19:N20" si="4">(K19*10/100)+K19</f>
        <v>0</v>
      </c>
      <c r="O19" s="201"/>
      <c r="P19" s="185"/>
      <c r="Q19" s="242">
        <f t="shared" ref="Q19:Q20" si="5">(N19*10/100)+N19</f>
        <v>0</v>
      </c>
      <c r="R19" s="221"/>
      <c r="S19" s="201"/>
      <c r="T19" s="242">
        <f t="shared" ref="T19:T35" si="6">(Q19*10/100)+Q19</f>
        <v>0</v>
      </c>
      <c r="U19" s="221"/>
      <c r="V19" s="221"/>
      <c r="W19" s="233">
        <f t="shared" ref="W19:W35" si="7">(T19*10/100)+T19</f>
        <v>0</v>
      </c>
      <c r="X19" s="221"/>
      <c r="Y19" s="201"/>
      <c r="Z19" s="242">
        <f t="shared" ref="Z19:Z35" si="8">(W19*10/100)+W19</f>
        <v>0</v>
      </c>
      <c r="AA19" s="221"/>
      <c r="AB19" s="221"/>
      <c r="AC19" s="233">
        <f t="shared" ref="AC19:AC35" si="9">(Z19*10/100+Z19)*5</f>
        <v>0</v>
      </c>
      <c r="AD19" s="221"/>
      <c r="AE19" s="201"/>
      <c r="AF19" s="240">
        <f t="shared" ref="AF19:AF35" si="10">(AC19*10/100)+AC19</f>
        <v>0</v>
      </c>
      <c r="AG19" s="221"/>
      <c r="AH19" s="221"/>
      <c r="AI19" s="205">
        <f t="shared" ref="AI19:AI35" si="11">(AF19*10/100)+AF19</f>
        <v>0</v>
      </c>
      <c r="AJ19" s="221"/>
    </row>
    <row r="20" spans="1:36" s="173" customFormat="1">
      <c r="A20" s="174"/>
      <c r="B20" s="178"/>
      <c r="C20" s="264"/>
      <c r="D20" s="265"/>
      <c r="E20" s="279" t="s">
        <v>247</v>
      </c>
      <c r="F20" s="298" t="s">
        <v>266</v>
      </c>
      <c r="G20" s="201"/>
      <c r="H20" s="298" t="s">
        <v>273</v>
      </c>
      <c r="I20" s="309"/>
      <c r="J20" s="221"/>
      <c r="K20" s="201"/>
      <c r="L20" s="221"/>
      <c r="M20" s="186"/>
      <c r="N20" s="240">
        <f t="shared" si="4"/>
        <v>0</v>
      </c>
      <c r="O20" s="201"/>
      <c r="P20" s="185"/>
      <c r="Q20" s="240">
        <f t="shared" si="5"/>
        <v>0</v>
      </c>
      <c r="R20" s="221"/>
      <c r="S20" s="201"/>
      <c r="T20" s="240">
        <f t="shared" si="6"/>
        <v>0</v>
      </c>
      <c r="U20" s="221"/>
      <c r="V20" s="221"/>
      <c r="W20" s="204">
        <f t="shared" si="7"/>
        <v>0</v>
      </c>
      <c r="X20" s="221"/>
      <c r="Y20" s="201"/>
      <c r="Z20" s="240">
        <f t="shared" si="8"/>
        <v>0</v>
      </c>
      <c r="AA20" s="221"/>
      <c r="AB20" s="221"/>
      <c r="AC20" s="204">
        <f t="shared" si="9"/>
        <v>0</v>
      </c>
      <c r="AD20" s="221"/>
      <c r="AE20" s="201"/>
      <c r="AF20" s="240">
        <f t="shared" si="10"/>
        <v>0</v>
      </c>
      <c r="AG20" s="221"/>
      <c r="AH20" s="221"/>
      <c r="AI20" s="205">
        <f t="shared" si="11"/>
        <v>0</v>
      </c>
      <c r="AJ20" s="221"/>
    </row>
    <row r="21" spans="1:36" s="173" customFormat="1" ht="93.75">
      <c r="A21" s="174"/>
      <c r="B21" s="178"/>
      <c r="C21" s="178"/>
      <c r="D21" s="178"/>
      <c r="E21" s="301" t="s">
        <v>248</v>
      </c>
      <c r="F21" s="297" t="s">
        <v>289</v>
      </c>
      <c r="G21" s="224"/>
      <c r="H21" s="297" t="s">
        <v>274</v>
      </c>
      <c r="I21" s="310"/>
      <c r="J21" s="226"/>
      <c r="K21" s="203" t="s">
        <v>243</v>
      </c>
      <c r="L21" s="231" t="s">
        <v>243</v>
      </c>
      <c r="M21" s="213"/>
      <c r="N21" s="232">
        <f>N23+N24</f>
        <v>27.3492</v>
      </c>
      <c r="O21" s="203" t="s">
        <v>243</v>
      </c>
      <c r="P21" s="214"/>
      <c r="Q21" s="233">
        <f>Q23+Q24</f>
        <v>169.04300000000001</v>
      </c>
      <c r="R21" s="231" t="s">
        <v>243</v>
      </c>
      <c r="S21" s="223"/>
      <c r="T21" s="242">
        <f t="shared" si="6"/>
        <v>185.94730000000001</v>
      </c>
      <c r="U21" s="231" t="s">
        <v>243</v>
      </c>
      <c r="V21" s="227"/>
      <c r="W21" s="233">
        <f t="shared" si="7"/>
        <v>204.54203000000001</v>
      </c>
      <c r="X21" s="231" t="s">
        <v>243</v>
      </c>
      <c r="Y21" s="223"/>
      <c r="Z21" s="242">
        <f t="shared" si="8"/>
        <v>224.99623300000002</v>
      </c>
      <c r="AA21" s="231" t="s">
        <v>243</v>
      </c>
      <c r="AB21" s="227"/>
      <c r="AC21" s="233">
        <f t="shared" si="9"/>
        <v>1237.4792815000001</v>
      </c>
      <c r="AD21" s="231" t="s">
        <v>243</v>
      </c>
      <c r="AE21" s="223"/>
      <c r="AF21" s="242">
        <f t="shared" si="10"/>
        <v>1361.2272096500001</v>
      </c>
      <c r="AG21" s="231" t="s">
        <v>243</v>
      </c>
      <c r="AH21" s="227"/>
      <c r="AI21" s="233">
        <f t="shared" si="11"/>
        <v>1497.3499306150002</v>
      </c>
      <c r="AJ21" s="231" t="s">
        <v>243</v>
      </c>
    </row>
    <row r="22" spans="1:36" s="173" customFormat="1" ht="112.5">
      <c r="A22" s="174"/>
      <c r="B22" s="178"/>
      <c r="C22" s="178"/>
      <c r="D22" s="178"/>
      <c r="E22" s="302" t="s">
        <v>249</v>
      </c>
      <c r="F22" s="297" t="s">
        <v>299</v>
      </c>
      <c r="G22" s="203"/>
      <c r="H22" s="297" t="s">
        <v>275</v>
      </c>
      <c r="I22" s="311"/>
      <c r="J22" s="231"/>
      <c r="K22" s="203" t="s">
        <v>243</v>
      </c>
      <c r="L22" s="231" t="s">
        <v>243</v>
      </c>
      <c r="M22" s="192"/>
      <c r="N22" s="234">
        <f>N23+N24</f>
        <v>27.3492</v>
      </c>
      <c r="O22" s="203" t="s">
        <v>243</v>
      </c>
      <c r="P22" s="234"/>
      <c r="Q22" s="236">
        <f t="shared" ref="Q22" si="12">Q23+Q24</f>
        <v>169.04300000000001</v>
      </c>
      <c r="R22" s="231" t="s">
        <v>243</v>
      </c>
      <c r="S22" s="225"/>
      <c r="T22" s="244">
        <f t="shared" si="6"/>
        <v>185.94730000000001</v>
      </c>
      <c r="U22" s="231" t="s">
        <v>243</v>
      </c>
      <c r="V22" s="230"/>
      <c r="W22" s="235">
        <f t="shared" si="7"/>
        <v>204.54203000000001</v>
      </c>
      <c r="X22" s="231" t="s">
        <v>243</v>
      </c>
      <c r="Y22" s="225"/>
      <c r="Z22" s="244">
        <f t="shared" si="8"/>
        <v>224.99623300000002</v>
      </c>
      <c r="AA22" s="231" t="s">
        <v>243</v>
      </c>
      <c r="AB22" s="230"/>
      <c r="AC22" s="235">
        <f t="shared" si="9"/>
        <v>1237.4792815000001</v>
      </c>
      <c r="AD22" s="231" t="s">
        <v>243</v>
      </c>
      <c r="AE22" s="225"/>
      <c r="AF22" s="244">
        <f t="shared" si="10"/>
        <v>1361.2272096500001</v>
      </c>
      <c r="AG22" s="231" t="s">
        <v>243</v>
      </c>
      <c r="AH22" s="230"/>
      <c r="AI22" s="235">
        <f t="shared" si="11"/>
        <v>1497.3499306150002</v>
      </c>
      <c r="AJ22" s="231" t="s">
        <v>243</v>
      </c>
    </row>
    <row r="23" spans="1:36" s="173" customFormat="1" ht="39">
      <c r="A23" s="179"/>
      <c r="B23" s="177"/>
      <c r="C23" s="176"/>
      <c r="D23" s="177"/>
      <c r="E23" s="304" t="s">
        <v>241</v>
      </c>
      <c r="F23" s="307" t="s">
        <v>298</v>
      </c>
      <c r="G23" s="231"/>
      <c r="H23" s="306" t="s">
        <v>276</v>
      </c>
      <c r="I23" s="311"/>
      <c r="J23" s="231"/>
      <c r="K23" s="203" t="s">
        <v>243</v>
      </c>
      <c r="L23" s="231" t="s">
        <v>243</v>
      </c>
      <c r="M23" s="192"/>
      <c r="N23" s="199">
        <v>7.3491999999999997</v>
      </c>
      <c r="O23" s="203" t="s">
        <v>243</v>
      </c>
      <c r="P23" s="215"/>
      <c r="Q23" s="205">
        <v>34.093000000000004</v>
      </c>
      <c r="R23" s="231" t="s">
        <v>243</v>
      </c>
      <c r="S23" s="203"/>
      <c r="T23" s="243">
        <v>37.502300000000005</v>
      </c>
      <c r="U23" s="231" t="s">
        <v>243</v>
      </c>
      <c r="V23" s="231"/>
      <c r="W23" s="205">
        <v>41.252530000000007</v>
      </c>
      <c r="X23" s="231" t="s">
        <v>243</v>
      </c>
      <c r="Y23" s="203"/>
      <c r="Z23" s="243">
        <v>45.377783000000008</v>
      </c>
      <c r="AA23" s="231" t="s">
        <v>243</v>
      </c>
      <c r="AB23" s="231"/>
      <c r="AC23" s="205">
        <v>249.57780650000004</v>
      </c>
      <c r="AD23" s="231" t="s">
        <v>243</v>
      </c>
      <c r="AE23" s="203"/>
      <c r="AF23" s="243">
        <v>274.53558715000003</v>
      </c>
      <c r="AG23" s="231" t="s">
        <v>243</v>
      </c>
      <c r="AH23" s="231"/>
      <c r="AI23" s="205">
        <v>301.98914586500001</v>
      </c>
      <c r="AJ23" s="231" t="s">
        <v>243</v>
      </c>
    </row>
    <row r="24" spans="1:36" s="173" customFormat="1" ht="39">
      <c r="A24" s="179"/>
      <c r="B24" s="177"/>
      <c r="C24" s="176"/>
      <c r="D24" s="177"/>
      <c r="E24" s="304" t="s">
        <v>242</v>
      </c>
      <c r="F24" s="307" t="s">
        <v>302</v>
      </c>
      <c r="G24" s="231"/>
      <c r="H24" s="307" t="s">
        <v>277</v>
      </c>
      <c r="I24" s="311"/>
      <c r="J24" s="231"/>
      <c r="K24" s="203" t="s">
        <v>243</v>
      </c>
      <c r="L24" s="231" t="s">
        <v>243</v>
      </c>
      <c r="M24" s="192"/>
      <c r="N24" s="198">
        <v>20</v>
      </c>
      <c r="O24" s="203" t="s">
        <v>243</v>
      </c>
      <c r="P24" s="215"/>
      <c r="Q24" s="205">
        <v>134.94999999999999</v>
      </c>
      <c r="R24" s="231" t="s">
        <v>243</v>
      </c>
      <c r="S24" s="203"/>
      <c r="T24" s="243">
        <v>148.44499999999999</v>
      </c>
      <c r="U24" s="231" t="s">
        <v>243</v>
      </c>
      <c r="V24" s="231"/>
      <c r="W24" s="205">
        <v>163.2895</v>
      </c>
      <c r="X24" s="231" t="s">
        <v>243</v>
      </c>
      <c r="Y24" s="203"/>
      <c r="Z24" s="243">
        <v>179.61845</v>
      </c>
      <c r="AA24" s="231" t="s">
        <v>243</v>
      </c>
      <c r="AB24" s="231"/>
      <c r="AC24" s="205">
        <v>987.90147499999989</v>
      </c>
      <c r="AD24" s="231" t="s">
        <v>243</v>
      </c>
      <c r="AE24" s="203"/>
      <c r="AF24" s="243">
        <v>1086.6916225</v>
      </c>
      <c r="AG24" s="231" t="s">
        <v>243</v>
      </c>
      <c r="AH24" s="231"/>
      <c r="AI24" s="205">
        <v>1195.36078475</v>
      </c>
      <c r="AJ24" s="231" t="s">
        <v>243</v>
      </c>
    </row>
    <row r="25" spans="1:36" s="173" customFormat="1" ht="37.5">
      <c r="A25" s="179"/>
      <c r="B25" s="177"/>
      <c r="C25" s="176"/>
      <c r="D25" s="177"/>
      <c r="E25" s="280" t="s">
        <v>231</v>
      </c>
      <c r="F25" s="303" t="s">
        <v>292</v>
      </c>
      <c r="G25" s="221"/>
      <c r="H25" s="307" t="s">
        <v>290</v>
      </c>
      <c r="I25" s="309"/>
      <c r="J25" s="221"/>
      <c r="K25" s="201"/>
      <c r="L25" s="221"/>
      <c r="M25" s="186"/>
      <c r="N25" s="232">
        <v>0</v>
      </c>
      <c r="O25" s="203" t="s">
        <v>243</v>
      </c>
      <c r="P25" s="185"/>
      <c r="Q25" s="242">
        <f t="shared" ref="Q25:Q26" si="13">(N25*10/100)+N25</f>
        <v>0</v>
      </c>
      <c r="R25" s="231" t="s">
        <v>243</v>
      </c>
      <c r="S25" s="201"/>
      <c r="T25" s="242">
        <f t="shared" si="6"/>
        <v>0</v>
      </c>
      <c r="U25" s="231" t="s">
        <v>243</v>
      </c>
      <c r="V25" s="221"/>
      <c r="W25" s="233">
        <f t="shared" si="7"/>
        <v>0</v>
      </c>
      <c r="X25" s="231" t="s">
        <v>243</v>
      </c>
      <c r="Y25" s="201"/>
      <c r="Z25" s="242">
        <f t="shared" si="8"/>
        <v>0</v>
      </c>
      <c r="AA25" s="231" t="s">
        <v>243</v>
      </c>
      <c r="AB25" s="221"/>
      <c r="AC25" s="233">
        <f t="shared" si="9"/>
        <v>0</v>
      </c>
      <c r="AD25" s="231" t="s">
        <v>243</v>
      </c>
      <c r="AE25" s="201"/>
      <c r="AF25" s="242">
        <f t="shared" si="10"/>
        <v>0</v>
      </c>
      <c r="AG25" s="231" t="s">
        <v>243</v>
      </c>
      <c r="AH25" s="221"/>
      <c r="AI25" s="233">
        <f t="shared" si="11"/>
        <v>0</v>
      </c>
      <c r="AJ25" s="221"/>
    </row>
    <row r="26" spans="1:36" s="173" customFormat="1">
      <c r="A26" s="179"/>
      <c r="B26" s="177"/>
      <c r="C26" s="176"/>
      <c r="D26" s="177"/>
      <c r="E26" s="277"/>
      <c r="F26" s="303" t="s">
        <v>300</v>
      </c>
      <c r="G26" s="221"/>
      <c r="H26" s="306" t="s">
        <v>236</v>
      </c>
      <c r="I26" s="309"/>
      <c r="J26" s="221"/>
      <c r="K26" s="203" t="s">
        <v>243</v>
      </c>
      <c r="L26" s="231" t="s">
        <v>243</v>
      </c>
      <c r="M26" s="186"/>
      <c r="N26" s="194">
        <v>0</v>
      </c>
      <c r="O26" s="203" t="s">
        <v>243</v>
      </c>
      <c r="P26" s="185"/>
      <c r="Q26" s="240">
        <f t="shared" si="13"/>
        <v>0</v>
      </c>
      <c r="R26" s="231" t="s">
        <v>243</v>
      </c>
      <c r="S26" s="201"/>
      <c r="T26" s="240">
        <f t="shared" si="6"/>
        <v>0</v>
      </c>
      <c r="U26" s="231" t="s">
        <v>243</v>
      </c>
      <c r="V26" s="221"/>
      <c r="W26" s="204">
        <f t="shared" si="7"/>
        <v>0</v>
      </c>
      <c r="X26" s="231" t="s">
        <v>243</v>
      </c>
      <c r="Y26" s="201"/>
      <c r="Z26" s="240">
        <f t="shared" si="8"/>
        <v>0</v>
      </c>
      <c r="AA26" s="231" t="s">
        <v>243</v>
      </c>
      <c r="AB26" s="221"/>
      <c r="AC26" s="204">
        <f t="shared" si="9"/>
        <v>0</v>
      </c>
      <c r="AD26" s="231" t="s">
        <v>243</v>
      </c>
      <c r="AE26" s="201"/>
      <c r="AF26" s="240">
        <f t="shared" si="10"/>
        <v>0</v>
      </c>
      <c r="AG26" s="231" t="s">
        <v>243</v>
      </c>
      <c r="AH26" s="221"/>
      <c r="AI26" s="205">
        <f t="shared" si="11"/>
        <v>0</v>
      </c>
      <c r="AJ26" s="221"/>
    </row>
    <row r="27" spans="1:36" s="173" customFormat="1">
      <c r="A27" s="179"/>
      <c r="B27" s="177"/>
      <c r="C27" s="176"/>
      <c r="D27" s="177"/>
      <c r="E27" s="280" t="s">
        <v>232</v>
      </c>
      <c r="F27" s="303" t="s">
        <v>303</v>
      </c>
      <c r="G27" s="226"/>
      <c r="H27" s="306"/>
      <c r="I27" s="310"/>
      <c r="J27" s="226"/>
      <c r="K27" s="203" t="s">
        <v>243</v>
      </c>
      <c r="L27" s="231" t="s">
        <v>243</v>
      </c>
      <c r="M27" s="213"/>
      <c r="N27" s="237">
        <f>N28</f>
        <v>194.21109999999999</v>
      </c>
      <c r="O27" s="203" t="s">
        <v>243</v>
      </c>
      <c r="P27" s="237">
        <f t="shared" ref="P27:AI27" si="14">P28</f>
        <v>580</v>
      </c>
      <c r="Q27" s="237">
        <f t="shared" si="14"/>
        <v>267.5813</v>
      </c>
      <c r="R27" s="231" t="s">
        <v>243</v>
      </c>
      <c r="S27" s="237">
        <f t="shared" si="14"/>
        <v>725</v>
      </c>
      <c r="T27" s="237">
        <f t="shared" si="14"/>
        <v>332.84690499999999</v>
      </c>
      <c r="U27" s="231" t="s">
        <v>243</v>
      </c>
      <c r="V27" s="237">
        <f t="shared" si="14"/>
        <v>906</v>
      </c>
      <c r="W27" s="237">
        <f t="shared" si="14"/>
        <v>414.26593925000003</v>
      </c>
      <c r="X27" s="231" t="s">
        <v>243</v>
      </c>
      <c r="Y27" s="237">
        <f t="shared" si="14"/>
        <v>1133</v>
      </c>
      <c r="Z27" s="237">
        <f t="shared" si="14"/>
        <v>515.86046286249996</v>
      </c>
      <c r="AA27" s="231" t="s">
        <v>243</v>
      </c>
      <c r="AB27" s="237">
        <f t="shared" si="14"/>
        <v>1416</v>
      </c>
      <c r="AC27" s="237">
        <f t="shared" si="14"/>
        <v>3213.2821062906251</v>
      </c>
      <c r="AD27" s="231" t="s">
        <v>243</v>
      </c>
      <c r="AE27" s="237">
        <f t="shared" si="14"/>
        <v>1770</v>
      </c>
      <c r="AF27" s="237">
        <f t="shared" si="14"/>
        <v>3989.8424336189064</v>
      </c>
      <c r="AG27" s="231" t="s">
        <v>243</v>
      </c>
      <c r="AH27" s="237">
        <f t="shared" si="14"/>
        <v>2213</v>
      </c>
      <c r="AI27" s="237">
        <f t="shared" si="14"/>
        <v>4974.1796402376331</v>
      </c>
      <c r="AJ27" s="231" t="s">
        <v>243</v>
      </c>
    </row>
    <row r="28" spans="1:36" s="173" customFormat="1" ht="83.25" customHeight="1">
      <c r="A28" s="179"/>
      <c r="B28" s="177"/>
      <c r="C28" s="176"/>
      <c r="D28" s="177"/>
      <c r="E28" s="276" t="s">
        <v>250</v>
      </c>
      <c r="F28" s="297" t="s">
        <v>301</v>
      </c>
      <c r="G28" s="221"/>
      <c r="H28" s="305"/>
      <c r="I28" s="309"/>
      <c r="J28" s="221"/>
      <c r="K28" s="201"/>
      <c r="L28" s="221"/>
      <c r="M28" s="186"/>
      <c r="N28" s="239">
        <f>N29</f>
        <v>194.21109999999999</v>
      </c>
      <c r="O28" s="203" t="s">
        <v>243</v>
      </c>
      <c r="P28" s="239">
        <f t="shared" ref="P28:AI28" si="15">P29</f>
        <v>580</v>
      </c>
      <c r="Q28" s="239">
        <f t="shared" si="15"/>
        <v>267.5813</v>
      </c>
      <c r="R28" s="231" t="s">
        <v>243</v>
      </c>
      <c r="S28" s="239">
        <f t="shared" si="15"/>
        <v>725</v>
      </c>
      <c r="T28" s="239">
        <f t="shared" si="15"/>
        <v>332.84690499999999</v>
      </c>
      <c r="U28" s="231" t="s">
        <v>243</v>
      </c>
      <c r="V28" s="239">
        <f t="shared" si="15"/>
        <v>906</v>
      </c>
      <c r="W28" s="239">
        <f t="shared" si="15"/>
        <v>414.26593925000003</v>
      </c>
      <c r="X28" s="231" t="s">
        <v>243</v>
      </c>
      <c r="Y28" s="239">
        <f t="shared" si="15"/>
        <v>1133</v>
      </c>
      <c r="Z28" s="239">
        <f t="shared" si="15"/>
        <v>515.86046286249996</v>
      </c>
      <c r="AA28" s="231" t="s">
        <v>243</v>
      </c>
      <c r="AB28" s="239">
        <f t="shared" si="15"/>
        <v>1416</v>
      </c>
      <c r="AC28" s="239">
        <f t="shared" si="15"/>
        <v>3213.2821062906251</v>
      </c>
      <c r="AD28" s="231" t="s">
        <v>243</v>
      </c>
      <c r="AE28" s="239">
        <f t="shared" si="15"/>
        <v>1770</v>
      </c>
      <c r="AF28" s="239">
        <f t="shared" si="15"/>
        <v>3989.8424336189064</v>
      </c>
      <c r="AG28" s="231" t="s">
        <v>243</v>
      </c>
      <c r="AH28" s="239">
        <f t="shared" si="15"/>
        <v>2213</v>
      </c>
      <c r="AI28" s="239">
        <f t="shared" si="15"/>
        <v>4974.1796402376331</v>
      </c>
      <c r="AJ28" s="231" t="s">
        <v>243</v>
      </c>
    </row>
    <row r="29" spans="1:36" s="173" customFormat="1" ht="37.5">
      <c r="A29" s="179"/>
      <c r="B29" s="177"/>
      <c r="C29" s="176"/>
      <c r="D29" s="177"/>
      <c r="E29" s="336" t="s">
        <v>251</v>
      </c>
      <c r="F29" s="297"/>
      <c r="G29" s="201"/>
      <c r="H29" s="305"/>
      <c r="I29" s="309"/>
      <c r="J29" s="221"/>
      <c r="K29" s="201"/>
      <c r="L29" s="221"/>
      <c r="M29" s="186"/>
      <c r="N29" s="199">
        <f>N30+N31</f>
        <v>194.21109999999999</v>
      </c>
      <c r="O29" s="203" t="s">
        <v>243</v>
      </c>
      <c r="P29" s="199">
        <f t="shared" ref="P29:AI29" si="16">P30+P31</f>
        <v>580</v>
      </c>
      <c r="Q29" s="199">
        <f t="shared" si="16"/>
        <v>267.5813</v>
      </c>
      <c r="R29" s="231" t="s">
        <v>243</v>
      </c>
      <c r="S29" s="199">
        <f t="shared" si="16"/>
        <v>725</v>
      </c>
      <c r="T29" s="199">
        <f t="shared" si="16"/>
        <v>332.84690499999999</v>
      </c>
      <c r="U29" s="231" t="s">
        <v>243</v>
      </c>
      <c r="V29" s="199">
        <f t="shared" si="16"/>
        <v>906</v>
      </c>
      <c r="W29" s="199">
        <f t="shared" si="16"/>
        <v>414.26593925000003</v>
      </c>
      <c r="X29" s="231" t="s">
        <v>243</v>
      </c>
      <c r="Y29" s="199">
        <f t="shared" si="16"/>
        <v>1133</v>
      </c>
      <c r="Z29" s="199">
        <f t="shared" si="16"/>
        <v>515.86046286249996</v>
      </c>
      <c r="AA29" s="231" t="s">
        <v>243</v>
      </c>
      <c r="AB29" s="199">
        <f t="shared" si="16"/>
        <v>1416</v>
      </c>
      <c r="AC29" s="199">
        <f t="shared" si="16"/>
        <v>3213.2821062906251</v>
      </c>
      <c r="AD29" s="231" t="s">
        <v>243</v>
      </c>
      <c r="AE29" s="199">
        <f t="shared" si="16"/>
        <v>1770</v>
      </c>
      <c r="AF29" s="199">
        <f t="shared" si="16"/>
        <v>3989.8424336189064</v>
      </c>
      <c r="AG29" s="231" t="s">
        <v>243</v>
      </c>
      <c r="AH29" s="199">
        <f t="shared" si="16"/>
        <v>2213</v>
      </c>
      <c r="AI29" s="199">
        <f t="shared" si="16"/>
        <v>4974.1796402376331</v>
      </c>
      <c r="AJ29" s="231" t="s">
        <v>243</v>
      </c>
    </row>
    <row r="30" spans="1:36" s="173" customFormat="1">
      <c r="A30" s="179"/>
      <c r="B30" s="177"/>
      <c r="C30" s="176"/>
      <c r="D30" s="177"/>
      <c r="E30" s="200" t="s">
        <v>226</v>
      </c>
      <c r="F30" s="292"/>
      <c r="G30" s="221"/>
      <c r="H30" s="305"/>
      <c r="I30" s="309"/>
      <c r="J30" s="221"/>
      <c r="K30" s="203" t="s">
        <v>243</v>
      </c>
      <c r="L30" s="231" t="s">
        <v>243</v>
      </c>
      <c r="M30" s="186">
        <v>247</v>
      </c>
      <c r="N30" s="195">
        <v>186.86269999999999</v>
      </c>
      <c r="O30" s="201" t="s">
        <v>243</v>
      </c>
      <c r="P30" s="185">
        <v>580</v>
      </c>
      <c r="Q30" s="204">
        <v>256.7165</v>
      </c>
      <c r="R30" s="221" t="s">
        <v>243</v>
      </c>
      <c r="S30" s="186">
        <v>725</v>
      </c>
      <c r="T30" s="240">
        <v>320.895625</v>
      </c>
      <c r="U30" s="231" t="s">
        <v>243</v>
      </c>
      <c r="V30" s="185">
        <v>906</v>
      </c>
      <c r="W30" s="204">
        <v>401.11953125000002</v>
      </c>
      <c r="X30" s="231" t="s">
        <v>243</v>
      </c>
      <c r="Y30" s="186">
        <v>1133</v>
      </c>
      <c r="Z30" s="240">
        <v>501.3994140625</v>
      </c>
      <c r="AA30" s="231" t="s">
        <v>243</v>
      </c>
      <c r="AB30" s="185">
        <v>1416</v>
      </c>
      <c r="AC30" s="204">
        <v>3133.746337890625</v>
      </c>
      <c r="AD30" s="231" t="s">
        <v>243</v>
      </c>
      <c r="AE30" s="186">
        <v>1770</v>
      </c>
      <c r="AF30" s="240">
        <v>3902.3530883789062</v>
      </c>
      <c r="AG30" s="231" t="s">
        <v>243</v>
      </c>
      <c r="AH30" s="185">
        <v>2213</v>
      </c>
      <c r="AI30" s="205">
        <v>4877.9413604736328</v>
      </c>
      <c r="AJ30" s="221" t="s">
        <v>243</v>
      </c>
    </row>
    <row r="31" spans="1:36" s="173" customFormat="1">
      <c r="A31" s="179"/>
      <c r="B31" s="177"/>
      <c r="C31" s="176"/>
      <c r="D31" s="177"/>
      <c r="E31" s="200" t="s">
        <v>227</v>
      </c>
      <c r="F31" s="293"/>
      <c r="G31" s="221"/>
      <c r="H31" s="305"/>
      <c r="I31" s="309"/>
      <c r="J31" s="221"/>
      <c r="K31" s="203" t="s">
        <v>243</v>
      </c>
      <c r="L31" s="231" t="s">
        <v>243</v>
      </c>
      <c r="M31" s="186"/>
      <c r="N31" s="195">
        <v>7.3483999999999998</v>
      </c>
      <c r="O31" s="201" t="s">
        <v>243</v>
      </c>
      <c r="P31" s="185"/>
      <c r="Q31" s="201">
        <v>10.864800000000001</v>
      </c>
      <c r="R31" s="221" t="s">
        <v>243</v>
      </c>
      <c r="S31" s="201"/>
      <c r="T31" s="240">
        <v>11.951280000000001</v>
      </c>
      <c r="U31" s="231" t="s">
        <v>243</v>
      </c>
      <c r="V31" s="221"/>
      <c r="W31" s="204">
        <v>13.146408000000001</v>
      </c>
      <c r="X31" s="221" t="s">
        <v>243</v>
      </c>
      <c r="Y31" s="201"/>
      <c r="Z31" s="240">
        <v>14.4610488</v>
      </c>
      <c r="AA31" s="231" t="s">
        <v>243</v>
      </c>
      <c r="AB31" s="221"/>
      <c r="AC31" s="204">
        <v>79.535768399999995</v>
      </c>
      <c r="AD31" s="221" t="s">
        <v>243</v>
      </c>
      <c r="AE31" s="201"/>
      <c r="AF31" s="240">
        <v>87.489345239999992</v>
      </c>
      <c r="AG31" s="231" t="s">
        <v>243</v>
      </c>
      <c r="AH31" s="221"/>
      <c r="AI31" s="205">
        <v>96.238279763999998</v>
      </c>
      <c r="AJ31" s="221" t="s">
        <v>243</v>
      </c>
    </row>
    <row r="32" spans="1:36" s="173" customFormat="1">
      <c r="A32" s="179"/>
      <c r="B32" s="177"/>
      <c r="C32" s="176"/>
      <c r="D32" s="177"/>
      <c r="E32" s="280" t="s">
        <v>233</v>
      </c>
      <c r="F32" s="297"/>
      <c r="G32" s="221"/>
      <c r="H32" s="305"/>
      <c r="I32" s="309"/>
      <c r="J32" s="221"/>
      <c r="K32" s="203" t="s">
        <v>243</v>
      </c>
      <c r="L32" s="231" t="s">
        <v>243</v>
      </c>
      <c r="M32" s="186"/>
      <c r="N32" s="232">
        <v>0</v>
      </c>
      <c r="O32" s="201" t="s">
        <v>243</v>
      </c>
      <c r="P32" s="185"/>
      <c r="Q32" s="238">
        <v>0</v>
      </c>
      <c r="R32" s="221" t="s">
        <v>243</v>
      </c>
      <c r="S32" s="201"/>
      <c r="T32" s="242">
        <f t="shared" si="6"/>
        <v>0</v>
      </c>
      <c r="U32" s="201" t="s">
        <v>243</v>
      </c>
      <c r="V32" s="221"/>
      <c r="W32" s="233">
        <f t="shared" si="7"/>
        <v>0</v>
      </c>
      <c r="X32" s="221" t="s">
        <v>243</v>
      </c>
      <c r="Y32" s="201"/>
      <c r="Z32" s="242">
        <f t="shared" si="8"/>
        <v>0</v>
      </c>
      <c r="AA32" s="201" t="s">
        <v>243</v>
      </c>
      <c r="AB32" s="221"/>
      <c r="AC32" s="233">
        <f t="shared" si="9"/>
        <v>0</v>
      </c>
      <c r="AD32" s="221" t="s">
        <v>243</v>
      </c>
      <c r="AE32" s="201"/>
      <c r="AF32" s="242">
        <f t="shared" si="10"/>
        <v>0</v>
      </c>
      <c r="AG32" s="201" t="s">
        <v>243</v>
      </c>
      <c r="AH32" s="221"/>
      <c r="AI32" s="233">
        <f t="shared" si="11"/>
        <v>0</v>
      </c>
      <c r="AJ32" s="221" t="s">
        <v>243</v>
      </c>
    </row>
    <row r="33" spans="1:36" s="173" customFormat="1" ht="20.25" customHeight="1">
      <c r="A33" s="179"/>
      <c r="B33" s="177"/>
      <c r="C33" s="176"/>
      <c r="D33" s="177"/>
      <c r="E33" s="277" t="s">
        <v>253</v>
      </c>
      <c r="F33" s="298"/>
      <c r="G33" s="221"/>
      <c r="H33" s="305"/>
      <c r="I33" s="309"/>
      <c r="J33" s="221"/>
      <c r="K33" s="203" t="s">
        <v>243</v>
      </c>
      <c r="L33" s="231" t="s">
        <v>243</v>
      </c>
      <c r="M33" s="186"/>
      <c r="N33" s="194">
        <v>0</v>
      </c>
      <c r="O33" s="201" t="s">
        <v>243</v>
      </c>
      <c r="P33" s="185"/>
      <c r="Q33" s="187">
        <v>0</v>
      </c>
      <c r="R33" s="221" t="s">
        <v>243</v>
      </c>
      <c r="S33" s="201"/>
      <c r="T33" s="240">
        <f t="shared" si="6"/>
        <v>0</v>
      </c>
      <c r="U33" s="201" t="s">
        <v>243</v>
      </c>
      <c r="V33" s="221"/>
      <c r="W33" s="204">
        <f t="shared" si="7"/>
        <v>0</v>
      </c>
      <c r="X33" s="221" t="s">
        <v>243</v>
      </c>
      <c r="Y33" s="201"/>
      <c r="Z33" s="240">
        <f t="shared" si="8"/>
        <v>0</v>
      </c>
      <c r="AA33" s="201" t="s">
        <v>243</v>
      </c>
      <c r="AB33" s="221"/>
      <c r="AC33" s="204">
        <f t="shared" si="9"/>
        <v>0</v>
      </c>
      <c r="AD33" s="221" t="s">
        <v>243</v>
      </c>
      <c r="AE33" s="201"/>
      <c r="AF33" s="240">
        <f t="shared" si="10"/>
        <v>0</v>
      </c>
      <c r="AG33" s="201" t="s">
        <v>243</v>
      </c>
      <c r="AH33" s="221"/>
      <c r="AI33" s="205">
        <f t="shared" si="11"/>
        <v>0</v>
      </c>
      <c r="AJ33" s="221" t="s">
        <v>243</v>
      </c>
    </row>
    <row r="34" spans="1:36" s="173" customFormat="1" ht="42">
      <c r="A34" s="179"/>
      <c r="B34" s="177"/>
      <c r="C34" s="176"/>
      <c r="D34" s="177"/>
      <c r="E34" s="281" t="s">
        <v>234</v>
      </c>
      <c r="F34" s="178"/>
      <c r="G34" s="221"/>
      <c r="H34" s="305"/>
      <c r="I34" s="309"/>
      <c r="J34" s="221"/>
      <c r="K34" s="203" t="s">
        <v>243</v>
      </c>
      <c r="L34" s="231" t="s">
        <v>243</v>
      </c>
      <c r="M34" s="186"/>
      <c r="N34" s="232">
        <v>0</v>
      </c>
      <c r="O34" s="201" t="s">
        <v>243</v>
      </c>
      <c r="P34" s="185"/>
      <c r="Q34" s="238">
        <v>0</v>
      </c>
      <c r="R34" s="221" t="s">
        <v>243</v>
      </c>
      <c r="S34" s="201"/>
      <c r="T34" s="242">
        <f t="shared" si="6"/>
        <v>0</v>
      </c>
      <c r="U34" s="201" t="s">
        <v>243</v>
      </c>
      <c r="V34" s="221"/>
      <c r="W34" s="233">
        <f t="shared" si="7"/>
        <v>0</v>
      </c>
      <c r="X34" s="221" t="s">
        <v>243</v>
      </c>
      <c r="Y34" s="201"/>
      <c r="Z34" s="242">
        <f t="shared" si="8"/>
        <v>0</v>
      </c>
      <c r="AA34" s="201" t="s">
        <v>243</v>
      </c>
      <c r="AB34" s="221"/>
      <c r="AC34" s="233">
        <f t="shared" si="9"/>
        <v>0</v>
      </c>
      <c r="AD34" s="221" t="s">
        <v>243</v>
      </c>
      <c r="AE34" s="201"/>
      <c r="AF34" s="241">
        <f t="shared" si="10"/>
        <v>0</v>
      </c>
      <c r="AG34" s="201" t="s">
        <v>243</v>
      </c>
      <c r="AH34" s="221"/>
      <c r="AI34" s="233">
        <f t="shared" si="11"/>
        <v>0</v>
      </c>
      <c r="AJ34" s="221" t="s">
        <v>243</v>
      </c>
    </row>
    <row r="35" spans="1:36" s="173" customFormat="1" ht="24" customHeight="1">
      <c r="A35" s="180"/>
      <c r="B35" s="181"/>
      <c r="C35" s="182"/>
      <c r="D35" s="181"/>
      <c r="E35" s="325" t="s">
        <v>252</v>
      </c>
      <c r="F35" s="326"/>
      <c r="G35" s="222"/>
      <c r="H35" s="222"/>
      <c r="I35" s="327"/>
      <c r="J35" s="222"/>
      <c r="K35" s="255" t="s">
        <v>243</v>
      </c>
      <c r="L35" s="256" t="s">
        <v>243</v>
      </c>
      <c r="M35" s="191"/>
      <c r="N35" s="257">
        <v>0</v>
      </c>
      <c r="O35" s="202" t="s">
        <v>243</v>
      </c>
      <c r="P35" s="258"/>
      <c r="Q35" s="259">
        <v>0</v>
      </c>
      <c r="R35" s="222" t="s">
        <v>243</v>
      </c>
      <c r="S35" s="202"/>
      <c r="T35" s="260">
        <f t="shared" si="6"/>
        <v>0</v>
      </c>
      <c r="U35" s="202" t="s">
        <v>243</v>
      </c>
      <c r="V35" s="222"/>
      <c r="W35" s="261">
        <f t="shared" si="7"/>
        <v>0</v>
      </c>
      <c r="X35" s="222" t="s">
        <v>243</v>
      </c>
      <c r="Y35" s="202"/>
      <c r="Z35" s="260">
        <f t="shared" si="8"/>
        <v>0</v>
      </c>
      <c r="AA35" s="202" t="s">
        <v>243</v>
      </c>
      <c r="AB35" s="222"/>
      <c r="AC35" s="261">
        <f t="shared" si="9"/>
        <v>0</v>
      </c>
      <c r="AD35" s="222" t="s">
        <v>243</v>
      </c>
      <c r="AE35" s="202"/>
      <c r="AF35" s="260">
        <f t="shared" si="10"/>
        <v>0</v>
      </c>
      <c r="AG35" s="202" t="s">
        <v>243</v>
      </c>
      <c r="AH35" s="222"/>
      <c r="AI35" s="262">
        <f t="shared" si="11"/>
        <v>0</v>
      </c>
      <c r="AJ35" s="222" t="s">
        <v>243</v>
      </c>
    </row>
    <row r="36" spans="1:36">
      <c r="O36" s="229"/>
      <c r="R36" s="229"/>
    </row>
    <row r="37" spans="1:36">
      <c r="R37" s="229"/>
    </row>
    <row r="38" spans="1:36">
      <c r="R38" s="229"/>
    </row>
    <row r="39" spans="1:36">
      <c r="R39" s="229"/>
    </row>
  </sheetData>
  <mergeCells count="22">
    <mergeCell ref="F7:H7"/>
    <mergeCell ref="I7:J7"/>
    <mergeCell ref="K7:L7"/>
    <mergeCell ref="M7:AA8"/>
    <mergeCell ref="AB7:AJ8"/>
    <mergeCell ref="A1:AJ1"/>
    <mergeCell ref="A4:B4"/>
    <mergeCell ref="F4:L4"/>
    <mergeCell ref="M4:AJ4"/>
    <mergeCell ref="F5:L5"/>
    <mergeCell ref="AE10:AG10"/>
    <mergeCell ref="AH10:AJ10"/>
    <mergeCell ref="F8:H8"/>
    <mergeCell ref="M9:R9"/>
    <mergeCell ref="S9:AA9"/>
    <mergeCell ref="AB9:AJ9"/>
    <mergeCell ref="M10:O10"/>
    <mergeCell ref="P10:R10"/>
    <mergeCell ref="S10:U10"/>
    <mergeCell ref="V10:X10"/>
    <mergeCell ref="Y10:AA10"/>
    <mergeCell ref="AB10:AD10"/>
  </mergeCells>
  <printOptions horizontalCentered="1"/>
  <pageMargins left="0.19685039370078741" right="0" top="0.19685039370078741" bottom="0" header="0.55118110236220474" footer="0.11811023622047245"/>
  <pageSetup paperSize="5" scale="45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คมนาคม</vt:lpstr>
      <vt:lpstr>ศึกษา</vt:lpstr>
      <vt:lpstr>ภาพรวม</vt:lpstr>
      <vt:lpstr>แผน </vt:lpstr>
      <vt:lpstr>คมนาคม!Print_Area</vt:lpstr>
      <vt:lpstr>'แผน '!Print_Area</vt:lpstr>
      <vt:lpstr>ภาพรวม!Print_Area</vt:lpstr>
      <vt:lpstr>ศึกษา!Print_Area</vt:lpstr>
      <vt:lpstr>'แผน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spm5564</dc:creator>
  <cp:lastModifiedBy>Waranya.c</cp:lastModifiedBy>
  <cp:lastPrinted>2017-01-05T08:51:48Z</cp:lastPrinted>
  <dcterms:created xsi:type="dcterms:W3CDTF">2016-11-17T07:26:29Z</dcterms:created>
  <dcterms:modified xsi:type="dcterms:W3CDTF">2017-01-05T08:51:58Z</dcterms:modified>
</cp:coreProperties>
</file>